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45"/>
  </bookViews>
  <sheets>
    <sheet name="Tabelle" sheetId="1" r:id="rId1"/>
  </sheets>
  <externalReferences>
    <externalReference r:id="rId2"/>
  </externalReferences>
  <definedNames>
    <definedName name="_GKZ2">#REF!</definedName>
    <definedName name="GKZ">#REF!</definedName>
    <definedName name="Matrix">#REF!</definedName>
    <definedName name="NRW">#REF!</definedName>
    <definedName name="RB_AR">#REF!</definedName>
    <definedName name="RB_D">#REF!</definedName>
    <definedName name="RB_DT">#REF!</definedName>
    <definedName name="RB_K">#REF!</definedName>
    <definedName name="RB_MS">#REF!</definedName>
  </definedNames>
  <calcPr calcId="145621"/>
</workbook>
</file>

<file path=xl/calcChain.xml><?xml version="1.0" encoding="utf-8"?>
<calcChain xmlns="http://schemas.openxmlformats.org/spreadsheetml/2006/main">
  <c r="E36" i="1" l="1"/>
  <c r="D36" i="1"/>
  <c r="C36" i="1"/>
  <c r="B36" i="1"/>
  <c r="E35" i="1"/>
  <c r="D35" i="1"/>
  <c r="C35" i="1"/>
  <c r="B35" i="1"/>
  <c r="B34" i="1"/>
  <c r="E32" i="1"/>
  <c r="D32" i="1"/>
  <c r="C32" i="1"/>
  <c r="B32" i="1"/>
  <c r="E31" i="1"/>
  <c r="D31" i="1"/>
  <c r="C31" i="1"/>
  <c r="B31" i="1"/>
  <c r="B30" i="1"/>
  <c r="E29" i="1"/>
  <c r="D29" i="1"/>
  <c r="C29" i="1"/>
  <c r="B29" i="1"/>
  <c r="E28" i="1"/>
  <c r="D28" i="1"/>
  <c r="C28" i="1"/>
  <c r="B28" i="1"/>
  <c r="B27" i="1"/>
  <c r="E26" i="1"/>
  <c r="D26" i="1"/>
  <c r="C26" i="1"/>
  <c r="B26" i="1"/>
  <c r="E25" i="1"/>
  <c r="D25" i="1"/>
  <c r="C25" i="1"/>
  <c r="B25" i="1"/>
  <c r="B24" i="1"/>
  <c r="E23" i="1"/>
  <c r="D23" i="1"/>
  <c r="C23" i="1"/>
  <c r="B23" i="1"/>
  <c r="E22" i="1"/>
  <c r="D22" i="1"/>
  <c r="C22" i="1"/>
  <c r="B22" i="1"/>
  <c r="B21" i="1"/>
  <c r="E20" i="1"/>
  <c r="D20" i="1"/>
  <c r="C20" i="1"/>
  <c r="B20" i="1"/>
  <c r="E19" i="1"/>
  <c r="D19" i="1"/>
  <c r="C19" i="1"/>
  <c r="B19" i="1"/>
  <c r="B18" i="1"/>
  <c r="E17" i="1"/>
  <c r="D17" i="1"/>
  <c r="C17" i="1"/>
  <c r="B17" i="1"/>
  <c r="E16" i="1"/>
  <c r="D16" i="1"/>
  <c r="C16" i="1"/>
  <c r="B16" i="1"/>
  <c r="B15" i="1"/>
  <c r="E13" i="1"/>
  <c r="D13" i="1"/>
  <c r="C13" i="1"/>
  <c r="B13" i="1"/>
  <c r="E12" i="1"/>
  <c r="D12" i="1"/>
  <c r="C12" i="1"/>
  <c r="B12" i="1"/>
  <c r="B11" i="1"/>
  <c r="E10" i="1"/>
  <c r="D10" i="1"/>
  <c r="C10" i="1"/>
  <c r="B10" i="1"/>
  <c r="E9" i="1"/>
  <c r="D9" i="1"/>
  <c r="C9" i="1"/>
  <c r="B9" i="1"/>
  <c r="B8" i="1"/>
</calcChain>
</file>

<file path=xl/sharedStrings.xml><?xml version="1.0" encoding="utf-8"?>
<sst xmlns="http://schemas.openxmlformats.org/spreadsheetml/2006/main" count="34" uniqueCount="19">
  <si>
    <t>Inanspruchnahme von Leistungen der Pflegeversicherung im Dezember 2015</t>
  </si>
  <si>
    <t>LE der Pflegeversicherung in NRW 2015</t>
  </si>
  <si>
    <t>insgesamt</t>
  </si>
  <si>
    <t>davon in Pflegestufe</t>
  </si>
  <si>
    <t>I</t>
  </si>
  <si>
    <t>II</t>
  </si>
  <si>
    <t>III</t>
  </si>
  <si>
    <t>Westfalen-Lippe</t>
  </si>
  <si>
    <t>zu Hause vorsorgt</t>
  </si>
  <si>
    <t>in Heimen (vollstationär)</t>
  </si>
  <si>
    <t>Rheinland</t>
  </si>
  <si>
    <t>Westfalen-Lippe ohne Ruhrgebiet</t>
  </si>
  <si>
    <t>Münsterland</t>
  </si>
  <si>
    <t>zu Hause versorgt</t>
  </si>
  <si>
    <t>Ostwestfalen-Lippe</t>
  </si>
  <si>
    <t>Südwestfalen</t>
  </si>
  <si>
    <t>Metropolregion Ruhr</t>
  </si>
  <si>
    <t>Metropolregion Rheinland</t>
  </si>
  <si>
    <t>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</si>
</sst>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5" x14ac:knownFonts="1">
    <font>
      <sz val="10"/>
      <name val="Arial"/>
    </font>
    <font>
      <sz val="12"/>
      <name val="Segoe UI"/>
      <family val="2"/>
    </font>
    <font>
      <sz val="10"/>
      <name val="Arial"/>
      <family val="2"/>
    </font>
    <font>
      <sz val="11"/>
      <name val="Segoe UI"/>
      <family val="2"/>
    </font>
    <font>
      <b/>
      <sz val="11"/>
      <name val="Segoe U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left" indent="1"/>
    </xf>
    <xf numFmtId="164" fontId="4" fillId="0" borderId="13" xfId="1" applyNumberFormat="1" applyFont="1" applyBorder="1"/>
    <xf numFmtId="165" fontId="4" fillId="0" borderId="0" xfId="0" applyNumberFormat="1" applyFont="1" applyBorder="1" applyAlignment="1">
      <alignment horizontal="right" indent="1"/>
    </xf>
    <xf numFmtId="165" fontId="4" fillId="0" borderId="14" xfId="0" applyNumberFormat="1" applyFont="1" applyBorder="1" applyAlignment="1">
      <alignment horizontal="right" indent="1"/>
    </xf>
    <xf numFmtId="165" fontId="0" fillId="0" borderId="0" xfId="0" applyNumberFormat="1"/>
    <xf numFmtId="0" fontId="3" fillId="0" borderId="12" xfId="0" applyFont="1" applyBorder="1" applyAlignment="1">
      <alignment horizontal="left" indent="2"/>
    </xf>
    <xf numFmtId="164" fontId="3" fillId="0" borderId="13" xfId="1" applyNumberFormat="1" applyFont="1" applyBorder="1"/>
    <xf numFmtId="165" fontId="3" fillId="0" borderId="0" xfId="2" applyNumberFormat="1" applyFont="1" applyBorder="1" applyAlignment="1">
      <alignment horizontal="right" indent="1"/>
    </xf>
    <xf numFmtId="165" fontId="3" fillId="0" borderId="14" xfId="2" applyNumberFormat="1" applyFont="1" applyBorder="1" applyAlignment="1">
      <alignment horizontal="right" indent="1"/>
    </xf>
    <xf numFmtId="165" fontId="4" fillId="0" borderId="0" xfId="2" applyNumberFormat="1" applyFont="1" applyBorder="1" applyAlignment="1">
      <alignment horizontal="right" indent="1"/>
    </xf>
    <xf numFmtId="0" fontId="3" fillId="0" borderId="12" xfId="0" applyFont="1" applyBorder="1" applyAlignment="1">
      <alignment horizontal="left" indent="1"/>
    </xf>
    <xf numFmtId="0" fontId="3" fillId="0" borderId="0" xfId="0" applyFont="1" applyBorder="1" applyAlignment="1">
      <alignment horizontal="right" indent="1"/>
    </xf>
    <xf numFmtId="0" fontId="3" fillId="0" borderId="14" xfId="0" applyFont="1" applyBorder="1" applyAlignment="1">
      <alignment horizontal="right" indent="1"/>
    </xf>
    <xf numFmtId="0" fontId="4" fillId="0" borderId="12" xfId="0" applyFont="1" applyFill="1" applyBorder="1" applyAlignment="1">
      <alignment horizontal="left" vertical="center" indent="2"/>
    </xf>
    <xf numFmtId="0" fontId="0" fillId="0" borderId="0" xfId="0" applyBorder="1"/>
    <xf numFmtId="0" fontId="3" fillId="0" borderId="12" xfId="0" applyFont="1" applyBorder="1" applyAlignment="1">
      <alignment horizontal="left" indent="3"/>
    </xf>
    <xf numFmtId="0" fontId="4" fillId="0" borderId="12" xfId="0" applyFont="1" applyBorder="1" applyAlignment="1">
      <alignment horizontal="left" indent="2"/>
    </xf>
    <xf numFmtId="165" fontId="4" fillId="0" borderId="14" xfId="2" applyNumberFormat="1" applyFont="1" applyBorder="1" applyAlignment="1">
      <alignment horizontal="right" inden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5</xdr:row>
      <xdr:rowOff>47626</xdr:rowOff>
    </xdr:from>
    <xdr:to>
      <xdr:col>0</xdr:col>
      <xdr:colOff>2371725</xdr:colOff>
      <xdr:row>5</xdr:row>
      <xdr:rowOff>304800</xdr:rowOff>
    </xdr:to>
    <xdr:sp macro="" textlink="">
      <xdr:nvSpPr>
        <xdr:cNvPr id="2" name="Textfeld 1"/>
        <xdr:cNvSpPr txBox="1"/>
      </xdr:nvSpPr>
      <xdr:spPr>
        <a:xfrm>
          <a:off x="1228725" y="1181101"/>
          <a:ext cx="1143000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Versorgungsort</a:t>
          </a:r>
        </a:p>
      </xdr:txBody>
    </xdr:sp>
    <xdr:clientData/>
  </xdr:twoCellAnchor>
  <xdr:twoCellAnchor>
    <xdr:from>
      <xdr:col>0</xdr:col>
      <xdr:colOff>190500</xdr:colOff>
      <xdr:row>4</xdr:row>
      <xdr:rowOff>9525</xdr:rowOff>
    </xdr:from>
    <xdr:to>
      <xdr:col>0</xdr:col>
      <xdr:colOff>990600</xdr:colOff>
      <xdr:row>4</xdr:row>
      <xdr:rowOff>257175</xdr:rowOff>
    </xdr:to>
    <xdr:sp macro="" textlink="">
      <xdr:nvSpPr>
        <xdr:cNvPr id="3" name="Textfeld 2"/>
        <xdr:cNvSpPr txBox="1"/>
      </xdr:nvSpPr>
      <xdr:spPr>
        <a:xfrm>
          <a:off x="190500" y="819150"/>
          <a:ext cx="8001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legestufen_2015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2015"/>
      <sheetName val="EW"/>
      <sheetName val="Tabelle"/>
      <sheetName val="insgesamt_Gemeinden"/>
      <sheetName val="insgesamt_Regionen_5"/>
      <sheetName val="insgesamt_Regionen_3"/>
      <sheetName val="Pflegestufe1_Gemeinden"/>
      <sheetName val="Pflegestufe1_Regionen_5"/>
      <sheetName val="Pflegestufe1_Regionen_3"/>
      <sheetName val="Pflegestufe2_Gemeinden"/>
      <sheetName val="Pflegestufe2_Regionen_5"/>
      <sheetName val="Pflegestufe2_Regionen_3"/>
      <sheetName val="Pflegestufe3_Gemeinden"/>
      <sheetName val="Pflegestufe3_Regionen_5"/>
      <sheetName val="Pflegestufe3_Regionen_3"/>
    </sheetNames>
    <sheetDataSet>
      <sheetData sheetId="0">
        <row r="271">
          <cell r="E271">
            <v>7667</v>
          </cell>
          <cell r="F271">
            <v>5539</v>
          </cell>
          <cell r="G271">
            <v>14061</v>
          </cell>
        </row>
        <row r="272">
          <cell r="E272">
            <v>4136</v>
          </cell>
          <cell r="F272">
            <v>5143</v>
          </cell>
          <cell r="G272">
            <v>5275</v>
          </cell>
        </row>
        <row r="273">
          <cell r="E273">
            <v>1086</v>
          </cell>
          <cell r="F273">
            <v>2492</v>
          </cell>
          <cell r="G273">
            <v>1316</v>
          </cell>
        </row>
        <row r="274">
          <cell r="F274">
            <v>225</v>
          </cell>
        </row>
        <row r="275">
          <cell r="D275">
            <v>46940</v>
          </cell>
          <cell r="E275">
            <v>12889</v>
          </cell>
          <cell r="F275">
            <v>13399</v>
          </cell>
          <cell r="G275">
            <v>20652</v>
          </cell>
        </row>
        <row r="276">
          <cell r="E276">
            <v>10821</v>
          </cell>
          <cell r="F276">
            <v>7333</v>
          </cell>
          <cell r="G276">
            <v>20956</v>
          </cell>
        </row>
        <row r="277">
          <cell r="E277">
            <v>6195</v>
          </cell>
          <cell r="F277">
            <v>7158</v>
          </cell>
          <cell r="G277">
            <v>8579</v>
          </cell>
        </row>
        <row r="278">
          <cell r="E278">
            <v>1793</v>
          </cell>
          <cell r="F278">
            <v>3459</v>
          </cell>
          <cell r="G278">
            <v>2128</v>
          </cell>
        </row>
        <row r="279">
          <cell r="F279">
            <v>218</v>
          </cell>
        </row>
        <row r="280">
          <cell r="D280">
            <v>68640</v>
          </cell>
          <cell r="E280">
            <v>18809</v>
          </cell>
          <cell r="F280">
            <v>18168</v>
          </cell>
          <cell r="G280">
            <v>31663</v>
          </cell>
        </row>
        <row r="281">
          <cell r="E281">
            <v>7488</v>
          </cell>
          <cell r="F281">
            <v>5468</v>
          </cell>
          <cell r="G281">
            <v>16090</v>
          </cell>
        </row>
        <row r="282">
          <cell r="E282">
            <v>3983</v>
          </cell>
          <cell r="F282">
            <v>5247</v>
          </cell>
          <cell r="G282">
            <v>6227</v>
          </cell>
        </row>
        <row r="283">
          <cell r="E283">
            <v>1080</v>
          </cell>
          <cell r="F283">
            <v>2476</v>
          </cell>
          <cell r="G283">
            <v>1584</v>
          </cell>
        </row>
        <row r="284">
          <cell r="F284">
            <v>200</v>
          </cell>
        </row>
        <row r="285">
          <cell r="D285">
            <v>49843</v>
          </cell>
          <cell r="E285">
            <v>12551</v>
          </cell>
          <cell r="F285">
            <v>13391</v>
          </cell>
          <cell r="G285">
            <v>23901</v>
          </cell>
        </row>
        <row r="286">
          <cell r="E286">
            <v>25976</v>
          </cell>
          <cell r="F286">
            <v>18340</v>
          </cell>
          <cell r="G286">
            <v>51107</v>
          </cell>
        </row>
        <row r="287">
          <cell r="E287">
            <v>14314</v>
          </cell>
          <cell r="F287">
            <v>17548</v>
          </cell>
          <cell r="G287">
            <v>20081</v>
          </cell>
        </row>
        <row r="288">
          <cell r="E288">
            <v>3959</v>
          </cell>
          <cell r="F288">
            <v>8427</v>
          </cell>
          <cell r="G288">
            <v>5028</v>
          </cell>
        </row>
        <row r="289">
          <cell r="F289">
            <v>643</v>
          </cell>
        </row>
        <row r="290">
          <cell r="D290">
            <v>165423</v>
          </cell>
          <cell r="E290">
            <v>44249</v>
          </cell>
          <cell r="F290">
            <v>44958</v>
          </cell>
          <cell r="G290">
            <v>76216</v>
          </cell>
        </row>
        <row r="296">
          <cell r="E296">
            <v>35531</v>
          </cell>
          <cell r="F296">
            <v>25372</v>
          </cell>
          <cell r="G296">
            <v>96484</v>
          </cell>
        </row>
        <row r="297">
          <cell r="E297">
            <v>19425</v>
          </cell>
          <cell r="F297">
            <v>26466</v>
          </cell>
          <cell r="G297">
            <v>38880</v>
          </cell>
        </row>
        <row r="298">
          <cell r="E298">
            <v>6662</v>
          </cell>
          <cell r="F298">
            <v>15434</v>
          </cell>
          <cell r="G298">
            <v>10447</v>
          </cell>
        </row>
        <row r="299">
          <cell r="F299">
            <v>525</v>
          </cell>
        </row>
        <row r="300">
          <cell r="D300">
            <v>275226</v>
          </cell>
          <cell r="E300">
            <v>61618</v>
          </cell>
          <cell r="F300">
            <v>67797</v>
          </cell>
          <cell r="G300">
            <v>145811</v>
          </cell>
        </row>
        <row r="301">
          <cell r="E301">
            <v>28872</v>
          </cell>
          <cell r="F301">
            <v>20785</v>
          </cell>
          <cell r="G301">
            <v>70513</v>
          </cell>
        </row>
        <row r="302">
          <cell r="E302">
            <v>13018</v>
          </cell>
          <cell r="F302">
            <v>20360</v>
          </cell>
          <cell r="G302">
            <v>23966</v>
          </cell>
        </row>
        <row r="303">
          <cell r="E303">
            <v>3609</v>
          </cell>
          <cell r="F303">
            <v>10430</v>
          </cell>
          <cell r="G303">
            <v>5598</v>
          </cell>
        </row>
        <row r="304">
          <cell r="F304">
            <v>303</v>
          </cell>
        </row>
        <row r="305">
          <cell r="D305">
            <v>197454</v>
          </cell>
          <cell r="E305">
            <v>45499</v>
          </cell>
          <cell r="F305">
            <v>51878</v>
          </cell>
          <cell r="G305">
            <v>100077</v>
          </cell>
        </row>
        <row r="306">
          <cell r="E306">
            <v>44283</v>
          </cell>
          <cell r="F306">
            <v>31469</v>
          </cell>
          <cell r="G306">
            <v>94305</v>
          </cell>
        </row>
        <row r="307">
          <cell r="E307">
            <v>22610</v>
          </cell>
          <cell r="F307">
            <v>30293</v>
          </cell>
          <cell r="G307">
            <v>34577</v>
          </cell>
        </row>
        <row r="308">
          <cell r="E308">
            <v>6212</v>
          </cell>
          <cell r="F308">
            <v>14429</v>
          </cell>
          <cell r="G308">
            <v>8281</v>
          </cell>
        </row>
        <row r="309">
          <cell r="F309">
            <v>848</v>
          </cell>
        </row>
        <row r="310">
          <cell r="D310">
            <v>287307</v>
          </cell>
          <cell r="E310">
            <v>73105</v>
          </cell>
          <cell r="F310">
            <v>77039</v>
          </cell>
          <cell r="G310">
            <v>137163</v>
          </cell>
        </row>
        <row r="311">
          <cell r="E311">
            <v>46096</v>
          </cell>
          <cell r="F311">
            <v>33028</v>
          </cell>
          <cell r="G311">
            <v>123799</v>
          </cell>
        </row>
        <row r="312">
          <cell r="E312">
            <v>24147</v>
          </cell>
          <cell r="F312">
            <v>34081</v>
          </cell>
          <cell r="G312">
            <v>48350</v>
          </cell>
        </row>
        <row r="313">
          <cell r="E313">
            <v>8018</v>
          </cell>
          <cell r="F313">
            <v>19862</v>
          </cell>
          <cell r="G313">
            <v>12792</v>
          </cell>
        </row>
        <row r="314">
          <cell r="F314">
            <v>623</v>
          </cell>
        </row>
        <row r="315">
          <cell r="D315">
            <v>350796</v>
          </cell>
          <cell r="E315">
            <v>78261</v>
          </cell>
          <cell r="F315">
            <v>87594</v>
          </cell>
          <cell r="G315">
            <v>184941</v>
          </cell>
        </row>
        <row r="316">
          <cell r="E316">
            <v>90379</v>
          </cell>
          <cell r="F316">
            <v>64497</v>
          </cell>
          <cell r="G316">
            <v>218104</v>
          </cell>
        </row>
        <row r="317">
          <cell r="E317">
            <v>46757</v>
          </cell>
          <cell r="F317">
            <v>64374</v>
          </cell>
          <cell r="G317">
            <v>82927</v>
          </cell>
        </row>
        <row r="318">
          <cell r="E318">
            <v>14230</v>
          </cell>
          <cell r="F318">
            <v>34291</v>
          </cell>
          <cell r="G318">
            <v>21073</v>
          </cell>
        </row>
        <row r="319">
          <cell r="F319">
            <v>1471</v>
          </cell>
        </row>
        <row r="320">
          <cell r="D320">
            <v>638103</v>
          </cell>
          <cell r="E320">
            <v>151366</v>
          </cell>
          <cell r="F320">
            <v>164633</v>
          </cell>
          <cell r="G320">
            <v>322104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K7" sqref="K7"/>
    </sheetView>
  </sheetViews>
  <sheetFormatPr baseColWidth="10" defaultRowHeight="12.75" x14ac:dyDescent="0.2"/>
  <cols>
    <col min="1" max="1" width="37.5703125" customWidth="1"/>
    <col min="2" max="2" width="13.140625" bestFit="1" customWidth="1"/>
    <col min="3" max="3" width="12.140625" bestFit="1" customWidth="1"/>
    <col min="4" max="5" width="11.5703125" bestFit="1" customWidth="1"/>
  </cols>
  <sheetData>
    <row r="1" spans="1:6" ht="17.25" x14ac:dyDescent="0.3">
      <c r="A1" s="1" t="s">
        <v>0</v>
      </c>
    </row>
    <row r="4" spans="1:6" ht="21" customHeight="1" x14ac:dyDescent="0.2">
      <c r="A4" s="29"/>
      <c r="B4" s="32" t="s">
        <v>1</v>
      </c>
      <c r="C4" s="32"/>
      <c r="D4" s="32"/>
      <c r="E4" s="33"/>
    </row>
    <row r="5" spans="1:6" ht="25.5" customHeight="1" x14ac:dyDescent="0.2">
      <c r="A5" s="30"/>
      <c r="B5" s="33" t="s">
        <v>2</v>
      </c>
      <c r="C5" s="34" t="s">
        <v>3</v>
      </c>
      <c r="D5" s="32"/>
      <c r="E5" s="33"/>
    </row>
    <row r="6" spans="1:6" ht="37.5" customHeight="1" x14ac:dyDescent="0.2">
      <c r="A6" s="31"/>
      <c r="B6" s="33"/>
      <c r="C6" s="2" t="s">
        <v>4</v>
      </c>
      <c r="D6" s="2" t="s">
        <v>5</v>
      </c>
      <c r="E6" s="2" t="s">
        <v>6</v>
      </c>
    </row>
    <row r="7" spans="1:6" x14ac:dyDescent="0.2">
      <c r="A7" s="3"/>
      <c r="B7" s="4"/>
      <c r="C7" s="5"/>
      <c r="D7" s="5"/>
      <c r="E7" s="6"/>
    </row>
    <row r="8" spans="1:6" ht="18" customHeight="1" x14ac:dyDescent="0.3">
      <c r="A8" s="7" t="s">
        <v>7</v>
      </c>
      <c r="B8" s="8">
        <f>'[1]DAT 2015'!D310</f>
        <v>287307</v>
      </c>
      <c r="C8" s="9">
        <v>0.59365214568227909</v>
      </c>
      <c r="D8" s="9">
        <v>0.30538401656083419</v>
      </c>
      <c r="E8" s="10">
        <v>0.10096383775688668</v>
      </c>
      <c r="F8" s="11"/>
    </row>
    <row r="9" spans="1:6" ht="18" customHeight="1" x14ac:dyDescent="0.3">
      <c r="A9" s="12" t="s">
        <v>8</v>
      </c>
      <c r="B9" s="13">
        <f>SUM('[1]DAT 2015'!E310,'[1]DAT 2015'!G310)</f>
        <v>210268</v>
      </c>
      <c r="C9" s="14">
        <f>SUM('[1]DAT 2015'!E306,'[1]DAT 2015'!G306)/SUM('[1]DAT 2015'!E310,'[1]DAT 2015'!G310)</f>
        <v>0.65910171780775006</v>
      </c>
      <c r="D9" s="14">
        <f>SUM('[1]DAT 2015'!E307,'[1]DAT 2015'!G307)/SUM('[1]DAT 2015'!E310,'[1]DAT 2015'!G310)</f>
        <v>0.27197195959442233</v>
      </c>
      <c r="E9" s="15">
        <f>SUM('[1]DAT 2015'!E308,'[1]DAT 2015'!G308)/SUM('[1]DAT 2015'!E310,'[1]DAT 2015'!G310)</f>
        <v>6.8926322597827536E-2</v>
      </c>
      <c r="F9" s="11"/>
    </row>
    <row r="10" spans="1:6" ht="18" customHeight="1" x14ac:dyDescent="0.3">
      <c r="A10" s="12" t="s">
        <v>9</v>
      </c>
      <c r="B10" s="13">
        <f>'[1]DAT 2015'!F310</f>
        <v>77039</v>
      </c>
      <c r="C10" s="14">
        <f>'[1]DAT 2015'!F306/('[1]DAT 2015'!F310-'[1]DAT 2015'!F309)</f>
        <v>0.41302778543397511</v>
      </c>
      <c r="D10" s="14">
        <f>'[1]DAT 2015'!F307/('[1]DAT 2015'!F310-'[1]DAT 2015'!F309)</f>
        <v>0.39759289154887062</v>
      </c>
      <c r="E10" s="15">
        <f>'[1]DAT 2015'!F308/('[1]DAT 2015'!F310-'[1]DAT 2015'!F309)</f>
        <v>0.18937932301715427</v>
      </c>
      <c r="F10" s="11"/>
    </row>
    <row r="11" spans="1:6" ht="18" customHeight="1" x14ac:dyDescent="0.3">
      <c r="A11" s="7" t="s">
        <v>10</v>
      </c>
      <c r="B11" s="8">
        <f>'[1]DAT 2015'!D315</f>
        <v>350796</v>
      </c>
      <c r="C11" s="16">
        <v>0.57949356460949297</v>
      </c>
      <c r="D11" s="9">
        <v>0.30435813155211855</v>
      </c>
      <c r="E11" s="10">
        <v>0.11614830383838845</v>
      </c>
      <c r="F11" s="11"/>
    </row>
    <row r="12" spans="1:6" ht="18" customHeight="1" x14ac:dyDescent="0.3">
      <c r="A12" s="12" t="s">
        <v>8</v>
      </c>
      <c r="B12" s="13">
        <f>SUM('[1]DAT 2015'!E315,'[1]DAT 2015'!G315)</f>
        <v>263202</v>
      </c>
      <c r="C12" s="14">
        <f>SUM('[1]DAT 2015'!E311,'[1]DAT 2015'!G311)/SUM('[1]DAT 2015'!E315,'[1]DAT 2015'!G315)</f>
        <v>0.64549281540413828</v>
      </c>
      <c r="D12" s="14">
        <f>SUM('[1]DAT 2015'!E312,'[1]DAT 2015'!G312)/SUM('[1]DAT 2015'!E315,'[1]DAT 2015'!G315)</f>
        <v>0.27544243584775191</v>
      </c>
      <c r="E12" s="15">
        <f>SUM('[1]DAT 2015'!E313,'[1]DAT 2015'!G313)/SUM('[1]DAT 2015'!E315,'[1]DAT 2015'!G315)</f>
        <v>7.9064748748109814E-2</v>
      </c>
      <c r="F12" s="11"/>
    </row>
    <row r="13" spans="1:6" ht="18" customHeight="1" x14ac:dyDescent="0.3">
      <c r="A13" s="12" t="s">
        <v>9</v>
      </c>
      <c r="B13" s="13">
        <f>'[1]DAT 2015'!F315</f>
        <v>87594</v>
      </c>
      <c r="C13" s="14">
        <f>'[1]DAT 2015'!F311/('[1]DAT 2015'!F315-'[1]DAT 2015'!F314)</f>
        <v>0.37975877016476756</v>
      </c>
      <c r="D13" s="14">
        <f>'[1]DAT 2015'!F312/('[1]DAT 2015'!F315-'[1]DAT 2015'!F314)</f>
        <v>0.39186625426866428</v>
      </c>
      <c r="E13" s="15">
        <f>'[1]DAT 2015'!F313/('[1]DAT 2015'!F315-'[1]DAT 2015'!F314)</f>
        <v>0.22837497556656816</v>
      </c>
      <c r="F13" s="11"/>
    </row>
    <row r="14" spans="1:6" ht="18" customHeight="1" x14ac:dyDescent="0.3">
      <c r="A14" s="17"/>
      <c r="B14" s="13"/>
      <c r="C14" s="18"/>
      <c r="D14" s="18"/>
      <c r="E14" s="19"/>
      <c r="F14" s="11"/>
    </row>
    <row r="15" spans="1:6" ht="18" customHeight="1" x14ac:dyDescent="0.3">
      <c r="A15" s="7" t="s">
        <v>11</v>
      </c>
      <c r="B15" s="8">
        <f>'[1]DAT 2015'!D290</f>
        <v>165423</v>
      </c>
      <c r="C15" s="9">
        <v>0.6133679599602232</v>
      </c>
      <c r="D15" s="9">
        <v>0.29205532589847055</v>
      </c>
      <c r="E15" s="10">
        <v>9.4576714141306223E-2</v>
      </c>
      <c r="F15" s="11"/>
    </row>
    <row r="16" spans="1:6" ht="18" customHeight="1" x14ac:dyDescent="0.3">
      <c r="A16" s="12" t="s">
        <v>8</v>
      </c>
      <c r="B16" s="13">
        <f>SUM('[1]DAT 2015'!E290,'[1]DAT 2015'!G290)</f>
        <v>120465</v>
      </c>
      <c r="C16" s="14">
        <f>SUM('[1]DAT 2015'!E286,'[1]DAT 2015'!G286)/SUM('[1]DAT 2015'!E290,'[1]DAT 2015'!G290)</f>
        <v>0.63987880297181754</v>
      </c>
      <c r="D16" s="14">
        <f>SUM('[1]DAT 2015'!E287,'[1]DAT 2015'!G287)/SUM('[1]DAT 2015'!E290,'[1]DAT 2015'!G290)</f>
        <v>0.28551861536545886</v>
      </c>
      <c r="E16" s="15">
        <f>SUM('[1]DAT 2015'!E288,'[1]DAT 2015'!G288)/SUM('[1]DAT 2015'!E290,'[1]DAT 2015'!G290)</f>
        <v>7.4602581662723613E-2</v>
      </c>
      <c r="F16" s="11"/>
    </row>
    <row r="17" spans="1:9" ht="18" customHeight="1" x14ac:dyDescent="0.3">
      <c r="A17" s="12" t="s">
        <v>9</v>
      </c>
      <c r="B17" s="13">
        <f>'[1]DAT 2015'!F290</f>
        <v>44958</v>
      </c>
      <c r="C17" s="14">
        <f>'[1]DAT 2015'!F286/('[1]DAT 2015'!F290-'[1]DAT 2015'!F289)</f>
        <v>0.41385535371770282</v>
      </c>
      <c r="D17" s="14">
        <f>'[1]DAT 2015'!F287/('[1]DAT 2015'!F290-'[1]DAT 2015'!F289)</f>
        <v>0.39598330136522625</v>
      </c>
      <c r="E17" s="15">
        <f>'[1]DAT 2015'!F288/('[1]DAT 2015'!F290-'[1]DAT 2015'!F289)</f>
        <v>0.19016134491707096</v>
      </c>
      <c r="F17" s="11"/>
    </row>
    <row r="18" spans="1:9" ht="18" customHeight="1" x14ac:dyDescent="0.3">
      <c r="A18" s="20" t="s">
        <v>12</v>
      </c>
      <c r="B18" s="8">
        <f>'[1]DAT 2015'!D275</f>
        <v>46940</v>
      </c>
      <c r="C18" s="9">
        <v>0.58368832280851979</v>
      </c>
      <c r="D18" s="9">
        <v>0.31154875307717006</v>
      </c>
      <c r="E18" s="10">
        <v>0.10476292411431018</v>
      </c>
      <c r="F18" s="11"/>
      <c r="I18" s="21"/>
    </row>
    <row r="19" spans="1:9" ht="18" customHeight="1" x14ac:dyDescent="0.3">
      <c r="A19" s="22" t="s">
        <v>13</v>
      </c>
      <c r="B19" s="13">
        <f>SUM('[1]DAT 2015'!E275,'[1]DAT 2015'!G275)</f>
        <v>33541</v>
      </c>
      <c r="C19" s="14">
        <f>SUM('[1]DAT 2015'!E271,'[1]DAT 2015'!G271)/SUM('[1]DAT 2015'!E275,'[1]DAT 2015'!G275)</f>
        <v>0.64780417995885631</v>
      </c>
      <c r="D19" s="14">
        <f>SUM('[1]DAT 2015'!E272,'[1]DAT 2015'!G272)/SUM('[1]DAT 2015'!E275,'[1]DAT 2015'!G275)</f>
        <v>0.28058197430011034</v>
      </c>
      <c r="E19" s="15">
        <f>SUM('[1]DAT 2015'!E273,'[1]DAT 2015'!G273)/SUM('[1]DAT 2015'!E275,'[1]DAT 2015'!G275)</f>
        <v>7.1613845741033369E-2</v>
      </c>
      <c r="F19" s="11"/>
    </row>
    <row r="20" spans="1:9" ht="18" customHeight="1" x14ac:dyDescent="0.3">
      <c r="A20" s="22" t="s">
        <v>9</v>
      </c>
      <c r="B20" s="13">
        <f>'[1]DAT 2015'!F275</f>
        <v>13399</v>
      </c>
      <c r="C20" s="14">
        <f>'[1]DAT 2015'!F271/('[1]DAT 2015'!F275-'[1]DAT 2015'!F274)</f>
        <v>0.42044936997115528</v>
      </c>
      <c r="D20" s="14">
        <f>'[1]DAT 2015'!F272/('[1]DAT 2015'!F275-'[1]DAT 2015'!F274)</f>
        <v>0.39039016244117203</v>
      </c>
      <c r="E20" s="15">
        <f>'[1]DAT 2015'!F273/('[1]DAT 2015'!F275-'[1]DAT 2015'!F274)</f>
        <v>0.18916046758767269</v>
      </c>
      <c r="F20" s="11"/>
    </row>
    <row r="21" spans="1:9" ht="18" customHeight="1" x14ac:dyDescent="0.3">
      <c r="A21" s="20" t="s">
        <v>14</v>
      </c>
      <c r="B21" s="8">
        <f>'[1]DAT 2015'!D280</f>
        <v>68640</v>
      </c>
      <c r="C21" s="9">
        <v>0.57159977784922977</v>
      </c>
      <c r="D21" s="9">
        <v>0.32054017713600891</v>
      </c>
      <c r="E21" s="10">
        <v>0.10786004501476133</v>
      </c>
      <c r="F21" s="11"/>
    </row>
    <row r="22" spans="1:9" ht="18" customHeight="1" x14ac:dyDescent="0.3">
      <c r="A22" s="22" t="s">
        <v>13</v>
      </c>
      <c r="B22" s="13">
        <f>SUM('[1]DAT 2015'!E280,'[1]DAT 2015'!G280)</f>
        <v>50472</v>
      </c>
      <c r="C22" s="14">
        <f>SUM('[1]DAT 2015'!E276,'[1]DAT 2015'!G276)/SUM('[1]DAT 2015'!E280,'[1]DAT 2015'!G280)</f>
        <v>0.6295966080202885</v>
      </c>
      <c r="D22" s="14">
        <f>SUM('[1]DAT 2015'!E277,'[1]DAT 2015'!G277)/SUM('[1]DAT 2015'!E280,'[1]DAT 2015'!G280)</f>
        <v>0.29271675384371532</v>
      </c>
      <c r="E22" s="15">
        <f>SUM('[1]DAT 2015'!E278,'[1]DAT 2015'!G278)/SUM('[1]DAT 2015'!E280,'[1]DAT 2015'!G280)</f>
        <v>7.7686638135996203E-2</v>
      </c>
      <c r="F22" s="11"/>
    </row>
    <row r="23" spans="1:9" ht="18" customHeight="1" x14ac:dyDescent="0.3">
      <c r="A23" s="22" t="s">
        <v>9</v>
      </c>
      <c r="B23" s="13">
        <f>'[1]DAT 2015'!F280</f>
        <v>18168</v>
      </c>
      <c r="C23" s="14">
        <f>'[1]DAT 2015'!F276/('[1]DAT 2015'!F280-'[1]DAT 2015'!F279)</f>
        <v>0.40852367688022284</v>
      </c>
      <c r="D23" s="14">
        <f>'[1]DAT 2015'!F277/('[1]DAT 2015'!F280-'[1]DAT 2015'!F279)</f>
        <v>0.39877437325905291</v>
      </c>
      <c r="E23" s="15">
        <f>'[1]DAT 2015'!F278/('[1]DAT 2015'!F280-'[1]DAT 2015'!F279)</f>
        <v>0.19270194986072423</v>
      </c>
      <c r="F23" s="11"/>
    </row>
    <row r="24" spans="1:9" ht="18" customHeight="1" x14ac:dyDescent="0.3">
      <c r="A24" s="20" t="s">
        <v>15</v>
      </c>
      <c r="B24" s="8">
        <f>'[1]DAT 2015'!D285</f>
        <v>49843</v>
      </c>
      <c r="C24" s="9">
        <v>0.58509759684144791</v>
      </c>
      <c r="D24" s="9">
        <v>0.31136313276796324</v>
      </c>
      <c r="E24" s="10">
        <v>0.1035392703905888</v>
      </c>
      <c r="F24" s="11"/>
    </row>
    <row r="25" spans="1:9" ht="18" customHeight="1" x14ac:dyDescent="0.3">
      <c r="A25" s="22" t="s">
        <v>13</v>
      </c>
      <c r="B25" s="13">
        <f>SUM('[1]DAT 2015'!E285,'[1]DAT 2015'!G285)</f>
        <v>36452</v>
      </c>
      <c r="C25" s="14">
        <f>SUM('[1]DAT 2015'!E281,'[1]DAT 2015'!G281)/SUM('[1]DAT 2015'!E285,'[1]DAT 2015'!G285)</f>
        <v>0.6468232195764293</v>
      </c>
      <c r="D25" s="14">
        <f>SUM('[1]DAT 2015'!E282,'[1]DAT 2015'!G282)/SUM('[1]DAT 2015'!E285,'[1]DAT 2015'!G285)</f>
        <v>0.28009437067924942</v>
      </c>
      <c r="E25" s="15">
        <f>SUM('[1]DAT 2015'!E283,'[1]DAT 2015'!G283)/SUM('[1]DAT 2015'!E285,'[1]DAT 2015'!G285)</f>
        <v>7.30824097443213E-2</v>
      </c>
      <c r="F25" s="11"/>
    </row>
    <row r="26" spans="1:9" ht="18" customHeight="1" x14ac:dyDescent="0.3">
      <c r="A26" s="22" t="s">
        <v>9</v>
      </c>
      <c r="B26" s="13">
        <f>'[1]DAT 2015'!F285</f>
        <v>13391</v>
      </c>
      <c r="C26" s="14">
        <f>'[1]DAT 2015'!F281/('[1]DAT 2015'!F285-'[1]DAT 2015'!F284)</f>
        <v>0.41452505496171632</v>
      </c>
      <c r="D26" s="14">
        <f>'[1]DAT 2015'!F282/('[1]DAT 2015'!F285-'[1]DAT 2015'!F284)</f>
        <v>0.39777120764157381</v>
      </c>
      <c r="E26" s="15">
        <f>'[1]DAT 2015'!F283/('[1]DAT 2015'!F285-'[1]DAT 2015'!F284)</f>
        <v>0.18770373739670987</v>
      </c>
      <c r="F26" s="11"/>
    </row>
    <row r="27" spans="1:9" ht="18" customHeight="1" x14ac:dyDescent="0.3">
      <c r="A27" s="7" t="s">
        <v>16</v>
      </c>
      <c r="B27" s="8">
        <f>'[1]DAT 2015'!D305</f>
        <v>197454</v>
      </c>
      <c r="C27" s="9">
        <v>0.60953279465993071</v>
      </c>
      <c r="D27" s="9">
        <v>0.29086334839792849</v>
      </c>
      <c r="E27" s="10">
        <v>9.96038569421408E-2</v>
      </c>
      <c r="F27" s="11"/>
    </row>
    <row r="28" spans="1:9" ht="18" customHeight="1" x14ac:dyDescent="0.3">
      <c r="A28" s="12" t="s">
        <v>13</v>
      </c>
      <c r="B28" s="13">
        <f>SUM('[1]DAT 2015'!E305,'[1]DAT 2015'!G305)</f>
        <v>145576</v>
      </c>
      <c r="C28" s="14">
        <f>SUM('[1]DAT 2015'!E301,'[1]DAT 2015'!G301)/SUM('[1]DAT 2015'!E305,'[1]DAT 2015'!G305)</f>
        <v>0.68270181898115079</v>
      </c>
      <c r="D28" s="14">
        <f>SUM('[1]DAT 2015'!E302,'[1]DAT 2015'!G302)/SUM('[1]DAT 2015'!E305,'[1]DAT 2015'!G305)</f>
        <v>0.25405286585700942</v>
      </c>
      <c r="E28" s="15">
        <f>SUM('[1]DAT 2015'!E303,'[1]DAT 2015'!G303)/SUM('[1]DAT 2015'!E305,'[1]DAT 2015'!G305)</f>
        <v>6.3245315161839857E-2</v>
      </c>
      <c r="F28" s="11"/>
    </row>
    <row r="29" spans="1:9" ht="18" customHeight="1" x14ac:dyDescent="0.3">
      <c r="A29" s="12" t="s">
        <v>9</v>
      </c>
      <c r="B29" s="13">
        <f>'[1]DAT 2015'!F305</f>
        <v>51878</v>
      </c>
      <c r="C29" s="14">
        <f>'[1]DAT 2015'!F301/('[1]DAT 2015'!F305-'[1]DAT 2015'!F304)</f>
        <v>0.40300533204071742</v>
      </c>
      <c r="D29" s="14">
        <f>'[1]DAT 2015'!F302/('[1]DAT 2015'!F305-'[1]DAT 2015'!F304)</f>
        <v>0.39476490547746002</v>
      </c>
      <c r="E29" s="15">
        <f>'[1]DAT 2015'!F303/('[1]DAT 2015'!F305-'[1]DAT 2015'!F304)</f>
        <v>0.20222976248182259</v>
      </c>
      <c r="F29" s="11"/>
    </row>
    <row r="30" spans="1:9" ht="18" customHeight="1" x14ac:dyDescent="0.3">
      <c r="A30" s="7" t="s">
        <v>17</v>
      </c>
      <c r="B30" s="8">
        <f>'[1]DAT 2015'!D300</f>
        <v>275226</v>
      </c>
      <c r="C30" s="9">
        <v>0.57949356460949297</v>
      </c>
      <c r="D30" s="9">
        <v>0.30435813155211855</v>
      </c>
      <c r="E30" s="10">
        <v>0.11614830383838845</v>
      </c>
      <c r="F30" s="11"/>
    </row>
    <row r="31" spans="1:9" ht="18" customHeight="1" x14ac:dyDescent="0.3">
      <c r="A31" s="12" t="s">
        <v>13</v>
      </c>
      <c r="B31" s="13">
        <f>SUM('[1]DAT 2015'!E300,'[1]DAT 2015'!G300)</f>
        <v>207429</v>
      </c>
      <c r="C31" s="14">
        <f>SUM('[1]DAT 2015'!E296,'[1]DAT 2015'!G296)/SUM('[1]DAT 2015'!E300,'[1]DAT 2015'!G300)</f>
        <v>0.63643463546562917</v>
      </c>
      <c r="D31" s="14">
        <f>SUM('[1]DAT 2015'!E297,'[1]DAT 2015'!G297)/SUM('[1]DAT 2015'!E300,'[1]DAT 2015'!G300)</f>
        <v>0.28108412999146698</v>
      </c>
      <c r="E31" s="15">
        <f>SUM('[1]DAT 2015'!E298,'[1]DAT 2015'!G298)/SUM('[1]DAT 2015'!E300,'[1]DAT 2015'!G300)</f>
        <v>8.2481234542903833E-2</v>
      </c>
      <c r="F31" s="11"/>
    </row>
    <row r="32" spans="1:9" ht="18" customHeight="1" x14ac:dyDescent="0.3">
      <c r="A32" s="12" t="s">
        <v>9</v>
      </c>
      <c r="B32" s="13">
        <f>'[1]DAT 2015'!F300</f>
        <v>67797</v>
      </c>
      <c r="C32" s="14">
        <f>'[1]DAT 2015'!F296/('[1]DAT 2015'!F300-'[1]DAT 2015'!F299)</f>
        <v>0.37715542870733737</v>
      </c>
      <c r="D32" s="14">
        <f>'[1]DAT 2015'!F297/('[1]DAT 2015'!F300-'[1]DAT 2015'!F299)</f>
        <v>0.39341776667855871</v>
      </c>
      <c r="E32" s="15">
        <f>'[1]DAT 2015'!F298/('[1]DAT 2015'!F300-'[1]DAT 2015'!F299)</f>
        <v>0.22942680461410395</v>
      </c>
      <c r="F32" s="11"/>
    </row>
    <row r="33" spans="1:6" ht="18" customHeight="1" x14ac:dyDescent="0.3">
      <c r="A33" s="12"/>
      <c r="B33" s="13"/>
      <c r="C33" s="18"/>
      <c r="D33" s="18"/>
      <c r="E33" s="19"/>
      <c r="F33" s="11"/>
    </row>
    <row r="34" spans="1:6" ht="18" customHeight="1" x14ac:dyDescent="0.3">
      <c r="A34" s="7" t="s">
        <v>18</v>
      </c>
      <c r="B34" s="8">
        <f>'[1]DAT 2015'!D320</f>
        <v>638103</v>
      </c>
      <c r="C34" s="16">
        <v>0.58586436120081931</v>
      </c>
      <c r="D34" s="9">
        <v>0.30481973887583408</v>
      </c>
      <c r="E34" s="10">
        <v>0.10931589992334662</v>
      </c>
      <c r="F34" s="11"/>
    </row>
    <row r="35" spans="1:6" ht="18" customHeight="1" x14ac:dyDescent="0.3">
      <c r="A35" s="23" t="s">
        <v>13</v>
      </c>
      <c r="B35" s="8">
        <f>SUM('[1]DAT 2015'!E320,'[1]DAT 2015'!G320)</f>
        <v>473470</v>
      </c>
      <c r="C35" s="16">
        <f>SUM('[1]DAT 2015'!E316,'[1]DAT 2015'!G316)/SUM('[1]DAT 2015'!E320,'[1]DAT 2015'!G320)</f>
        <v>0.65153652818552388</v>
      </c>
      <c r="D35" s="16">
        <f>SUM('[1]DAT 2015'!E317,'[1]DAT 2015'!G317)/SUM('[1]DAT 2015'!E320,'[1]DAT 2015'!G320)</f>
        <v>0.2739011975415549</v>
      </c>
      <c r="E35" s="24">
        <f>SUM('[1]DAT 2015'!E318,'[1]DAT 2015'!G318)/SUM('[1]DAT 2015'!E320,'[1]DAT 2015'!G320)</f>
        <v>7.4562274272921197E-2</v>
      </c>
      <c r="F35" s="11"/>
    </row>
    <row r="36" spans="1:6" ht="18" customHeight="1" x14ac:dyDescent="0.3">
      <c r="A36" s="23" t="s">
        <v>9</v>
      </c>
      <c r="B36" s="8">
        <f>'[1]DAT 2015'!F320</f>
        <v>164633</v>
      </c>
      <c r="C36" s="16">
        <f>'[1]DAT 2015'!F316/('[1]DAT 2015'!F320-'[1]DAT 2015'!F319)</f>
        <v>0.39529424743506453</v>
      </c>
      <c r="D36" s="16">
        <f>'[1]DAT 2015'!F317/('[1]DAT 2015'!F320-'[1]DAT 2015'!F319)</f>
        <v>0.39454039543521163</v>
      </c>
      <c r="E36" s="24">
        <f>'[1]DAT 2015'!F318/('[1]DAT 2015'!F320-'[1]DAT 2015'!F319)</f>
        <v>0.21016535712972384</v>
      </c>
      <c r="F36" s="11"/>
    </row>
    <row r="37" spans="1:6" x14ac:dyDescent="0.2">
      <c r="A37" s="25"/>
      <c r="B37" s="26"/>
      <c r="C37" s="27"/>
      <c r="D37" s="27"/>
      <c r="E37" s="28"/>
    </row>
  </sheetData>
  <mergeCells count="4">
    <mergeCell ref="A4:A6"/>
    <mergeCell ref="B4:E4"/>
    <mergeCell ref="B5:B6"/>
    <mergeCell ref="C5:E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&amp;L&amp;"Segoe UI,Standard"&amp;12&amp;K00325FLWL-Statistik&amp;10&amp;K000000
Quelle: IT.NRW; eigene Berechnungen
2017/02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LWL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Krämer</dc:creator>
  <cp:lastModifiedBy>Michael Krämer</cp:lastModifiedBy>
  <cp:lastPrinted>2017-03-09T12:02:42Z</cp:lastPrinted>
  <dcterms:created xsi:type="dcterms:W3CDTF">2017-03-09T12:02:37Z</dcterms:created>
  <dcterms:modified xsi:type="dcterms:W3CDTF">2017-03-09T14:41:42Z</dcterms:modified>
</cp:coreProperties>
</file>