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rundsicherung für Arbeitsuchende\Auswertungen\Berichterstattung_2025_Dezember\"/>
    </mc:Choice>
  </mc:AlternateContent>
  <xr:revisionPtr revIDLastSave="0" documentId="13_ncr:1_{1B10DE2E-56CC-4D8C-BF06-F52F8087F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GB_II-Quote_WL_nach_Mitg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6" i="4" l="1"/>
  <c r="B45" i="4"/>
  <c r="B44" i="4"/>
  <c r="B43" i="4"/>
  <c r="B38" i="4"/>
  <c r="B37" i="4"/>
  <c r="B16" i="4"/>
</calcChain>
</file>

<file path=xl/sharedStrings.xml><?xml version="1.0" encoding="utf-8"?>
<sst xmlns="http://schemas.openxmlformats.org/spreadsheetml/2006/main" count="44" uniqueCount="44">
  <si>
    <t>Borken</t>
  </si>
  <si>
    <t>Coesfeld</t>
  </si>
  <si>
    <t>Recklinghausen</t>
  </si>
  <si>
    <t>Steinfurt</t>
  </si>
  <si>
    <t>Warendorf</t>
  </si>
  <si>
    <t>Gütersloh</t>
  </si>
  <si>
    <t>Herford</t>
  </si>
  <si>
    <t>Höxter</t>
  </si>
  <si>
    <t>Lippe</t>
  </si>
  <si>
    <t>Minden-Lübbecke</t>
  </si>
  <si>
    <t>Paderborn</t>
  </si>
  <si>
    <t>Ennepe-Ruhr-Kreis</t>
  </si>
  <si>
    <t>Hochsauerlandkreis</t>
  </si>
  <si>
    <t>Märkischer Kreis</t>
  </si>
  <si>
    <t>Olpe</t>
  </si>
  <si>
    <t>Siegen-Wittgenstein</t>
  </si>
  <si>
    <t>Soest</t>
  </si>
  <si>
    <t>Unna</t>
  </si>
  <si>
    <t>SGB II-Quoten nach Mitgliedskörperschaften des LWL</t>
  </si>
  <si>
    <t>Kreisfreie Stadt / Kreis</t>
  </si>
  <si>
    <t>Bielefeld</t>
  </si>
  <si>
    <t>Bochum</t>
  </si>
  <si>
    <t>Bottrop</t>
  </si>
  <si>
    <t>Dortmund</t>
  </si>
  <si>
    <t>Gelsenkirchen</t>
  </si>
  <si>
    <t>Hagen</t>
  </si>
  <si>
    <t>Hamm</t>
  </si>
  <si>
    <t>Herne</t>
  </si>
  <si>
    <t>Münster</t>
  </si>
  <si>
    <t>Kreisfreie Städte</t>
  </si>
  <si>
    <t>Kreise</t>
  </si>
  <si>
    <t>Westfalen-Lippe</t>
  </si>
  <si>
    <t>nachrichtlich:</t>
  </si>
  <si>
    <t>Rheinland</t>
  </si>
  <si>
    <t>NRW</t>
  </si>
  <si>
    <t>Quelle: Bundesagentur für Arbeit; LWL-Statistik eigene Berechnungen</t>
  </si>
  <si>
    <t>Münsterland</t>
  </si>
  <si>
    <t>Ostwestfalen-Lippe</t>
  </si>
  <si>
    <t>Südwestfalen</t>
  </si>
  <si>
    <t>Westf. Ruhrgebiet</t>
  </si>
  <si>
    <t>Westf. Regionen:</t>
  </si>
  <si>
    <t>SGB II - Quote in %</t>
  </si>
  <si>
    <r>
      <rPr>
        <sz val="9"/>
        <color theme="1"/>
        <rFont val="Segoe UI"/>
        <family val="2"/>
      </rPr>
      <t>Leistungsberechtigte Personen</t>
    </r>
    <r>
      <rPr>
        <sz val="11"/>
        <color theme="1"/>
        <rFont val="Segoe UI"/>
        <family val="2"/>
      </rPr>
      <t xml:space="preserve"> </t>
    </r>
    <r>
      <rPr>
        <sz val="9"/>
        <color theme="1"/>
        <rFont val="Segoe UI"/>
        <family val="2"/>
      </rPr>
      <t>SGB II</t>
    </r>
  </si>
  <si>
    <t>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</si>
</sst>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  <numFmt numFmtId="167" formatCode="@\ *."/>
    <numFmt numFmtId="168" formatCode="0.0_)"/>
    <numFmt numFmtId="169" formatCode="\ @\ *."/>
    <numFmt numFmtId="170" formatCode="\+#\ ###\ ##0;\-\ #\ ###\ ##0;\-"/>
    <numFmt numFmtId="171" formatCode="* &quot;[&quot;#0&quot;]&quot;"/>
    <numFmt numFmtId="172" formatCode="*+\ #\ ###\ ###\ ##0.0;\-\ #\ ###\ ###\ ##0.0;* &quot;&quot;\-&quot;&quot;"/>
    <numFmt numFmtId="173" formatCode="\+\ #\ ###\ ###\ ##0.0;\-\ #\ ###\ ###\ ##0.0;* &quot;&quot;\-&quot;&quot;"/>
    <numFmt numFmtId="174" formatCode="* &quot;[&quot;#0\ \ &quot;]&quot;"/>
    <numFmt numFmtId="175" formatCode="##\ ###\ ##0"/>
    <numFmt numFmtId="176" formatCode="#\ ###\ ###"/>
    <numFmt numFmtId="177" formatCode="#\ ###\ ##0.0;\-\ #\ ###\ ##0.0;\-"/>
    <numFmt numFmtId="178" formatCode="#,##0\ \ \ \ \ "/>
    <numFmt numFmtId="179" formatCode="#,##0.0\ \ \ \ \ \ \ \ \ "/>
  </numFmts>
  <fonts count="37" x14ac:knownFonts="1">
    <font>
      <sz val="10"/>
      <name val="Arial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8"/>
      <color indexed="12"/>
      <name val="Tahoma"/>
      <family val="2"/>
    </font>
    <font>
      <sz val="6"/>
      <name val="Arial"/>
      <family val="2"/>
    </font>
    <font>
      <sz val="7.5"/>
      <name val="Arial"/>
      <family val="2"/>
    </font>
    <font>
      <sz val="8"/>
      <name val="Tahoma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8"/>
      <color indexed="16"/>
      <name val="Cambria"/>
      <family val="2"/>
    </font>
    <font>
      <b/>
      <sz val="15"/>
      <color indexed="16"/>
      <name val="Calibri"/>
      <family val="2"/>
    </font>
    <font>
      <b/>
      <sz val="13"/>
      <color indexed="16"/>
      <name val="Calibri"/>
      <family val="2"/>
    </font>
    <font>
      <b/>
      <sz val="11"/>
      <color indexed="1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rial"/>
      <family val="2"/>
    </font>
    <font>
      <b/>
      <sz val="12"/>
      <color theme="1"/>
      <name val="Segoe UI"/>
      <family val="2"/>
    </font>
    <font>
      <sz val="9"/>
      <color theme="1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b/>
      <sz val="11"/>
      <color rgb="FFFF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6"/>
      </patternFill>
    </fill>
    <fill>
      <patternFill patternType="solid">
        <fgColor indexed="6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16"/>
      </top>
      <bottom style="double">
        <color indexed="1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16"/>
      </bottom>
      <diagonal/>
    </border>
    <border>
      <left/>
      <right/>
      <top/>
      <bottom style="thick">
        <color indexed="35"/>
      </bottom>
      <diagonal/>
    </border>
    <border>
      <left/>
      <right/>
      <top/>
      <bottom style="medium">
        <color indexed="3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0">
    <xf numFmtId="0" fontId="0" fillId="0" borderId="0"/>
    <xf numFmtId="167" fontId="6" fillId="0" borderId="0"/>
    <xf numFmtId="49" fontId="6" fillId="0" borderId="0"/>
    <xf numFmtId="168" fontId="5" fillId="0" borderId="0">
      <alignment horizontal="center"/>
    </xf>
    <xf numFmtId="168" fontId="8" fillId="0" borderId="0">
      <alignment horizontal="center"/>
    </xf>
    <xf numFmtId="169" fontId="6" fillId="0" borderId="0"/>
    <xf numFmtId="170" fontId="5" fillId="0" borderId="0"/>
    <xf numFmtId="170" fontId="8" fillId="0" borderId="0"/>
    <xf numFmtId="171" fontId="5" fillId="0" borderId="0"/>
    <xf numFmtId="171" fontId="8" fillId="0" borderId="0"/>
    <xf numFmtId="172" fontId="5" fillId="0" borderId="0"/>
    <xf numFmtId="172" fontId="8" fillId="0" borderId="0"/>
    <xf numFmtId="173" fontId="5" fillId="0" borderId="0">
      <alignment horizontal="center"/>
    </xf>
    <xf numFmtId="173" fontId="8" fillId="0" borderId="0">
      <alignment horizontal="center"/>
    </xf>
    <xf numFmtId="174" fontId="5" fillId="0" borderId="0">
      <alignment horizontal="center"/>
    </xf>
    <xf numFmtId="174" fontId="8" fillId="0" borderId="0">
      <alignment horizontal="center"/>
    </xf>
    <xf numFmtId="175" fontId="5" fillId="0" borderId="0">
      <alignment horizontal="center"/>
    </xf>
    <xf numFmtId="175" fontId="8" fillId="0" borderId="0">
      <alignment horizontal="center"/>
    </xf>
    <xf numFmtId="176" fontId="5" fillId="0" borderId="0">
      <alignment horizontal="center"/>
    </xf>
    <xf numFmtId="176" fontId="8" fillId="0" borderId="0">
      <alignment horizontal="center"/>
    </xf>
    <xf numFmtId="177" fontId="5" fillId="0" borderId="0">
      <alignment horizontal="center"/>
    </xf>
    <xf numFmtId="177" fontId="8" fillId="0" borderId="0">
      <alignment horizontal="center"/>
    </xf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1" applyFont="0" applyBorder="0" applyAlignment="0"/>
    <xf numFmtId="1" fontId="7" fillId="2" borderId="2">
      <alignment horizontal="right"/>
    </xf>
    <xf numFmtId="9" fontId="8" fillId="0" borderId="0" applyFont="0" applyFill="0" applyBorder="0" applyAlignment="0" applyProtection="0"/>
    <xf numFmtId="166" fontId="11" fillId="0" borderId="0">
      <alignment horizontal="center" vertical="center"/>
    </xf>
    <xf numFmtId="0" fontId="4" fillId="0" borderId="0"/>
    <xf numFmtId="0" fontId="8" fillId="0" borderId="0"/>
    <xf numFmtId="0" fontId="12" fillId="0" borderId="0"/>
    <xf numFmtId="168" fontId="5" fillId="0" borderId="0">
      <alignment horizontal="center"/>
    </xf>
    <xf numFmtId="170" fontId="5" fillId="0" borderId="0"/>
    <xf numFmtId="171" fontId="5" fillId="0" borderId="0"/>
    <xf numFmtId="172" fontId="5" fillId="0" borderId="0"/>
    <xf numFmtId="173" fontId="5" fillId="0" borderId="0">
      <alignment horizontal="center"/>
    </xf>
    <xf numFmtId="174" fontId="5" fillId="0" borderId="0">
      <alignment horizontal="center"/>
    </xf>
    <xf numFmtId="175" fontId="5" fillId="0" borderId="0">
      <alignment horizontal="center"/>
    </xf>
    <xf numFmtId="176" fontId="5" fillId="0" borderId="0">
      <alignment horizontal="center"/>
    </xf>
    <xf numFmtId="177" fontId="5" fillId="0" borderId="0">
      <alignment horizontal="center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5" fillId="11" borderId="9" applyNumberFormat="0" applyAlignment="0" applyProtection="0"/>
    <xf numFmtId="0" fontId="16" fillId="11" borderId="10" applyNumberFormat="0" applyAlignment="0" applyProtection="0"/>
    <xf numFmtId="165" fontId="5" fillId="0" borderId="0" applyFont="0" applyFill="0" applyBorder="0" applyAlignment="0" applyProtection="0"/>
    <xf numFmtId="0" fontId="17" fillId="3" borderId="10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20" fillId="12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0" fontId="21" fillId="5" borderId="0" applyNumberFormat="0" applyBorder="0" applyAlignment="0" applyProtection="0"/>
    <xf numFmtId="0" fontId="5" fillId="4" borderId="12" applyNumberFormat="0" applyFont="0" applyAlignment="0" applyProtection="0"/>
    <xf numFmtId="0" fontId="5" fillId="4" borderId="12" applyNumberFormat="0" applyFont="0" applyAlignment="0" applyProtection="0"/>
    <xf numFmtId="9" fontId="5" fillId="0" borderId="0" applyFont="0" applyFill="0" applyBorder="0" applyAlignment="0" applyProtection="0"/>
    <xf numFmtId="0" fontId="22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5" fillId="0" borderId="0"/>
    <xf numFmtId="0" fontId="3" fillId="0" borderId="0"/>
    <xf numFmtId="0" fontId="5" fillId="0" borderId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14" borderId="17" applyNumberFormat="0" applyAlignment="0" applyProtection="0"/>
    <xf numFmtId="0" fontId="3" fillId="0" borderId="0"/>
  </cellStyleXfs>
  <cellXfs count="41">
    <xf numFmtId="0" fontId="0" fillId="0" borderId="0" xfId="0"/>
    <xf numFmtId="0" fontId="31" fillId="0" borderId="0" xfId="31" applyFont="1" applyAlignment="1"/>
    <xf numFmtId="17" fontId="31" fillId="0" borderId="0" xfId="31" quotePrefix="1" applyNumberFormat="1" applyFont="1" applyAlignment="1"/>
    <xf numFmtId="0" fontId="33" fillId="0" borderId="4" xfId="31" applyFont="1" applyFill="1" applyBorder="1" applyAlignment="1">
      <alignment horizontal="left" vertical="center" indent="2"/>
    </xf>
    <xf numFmtId="178" fontId="33" fillId="0" borderId="4" xfId="31" applyNumberFormat="1" applyFont="1" applyFill="1" applyBorder="1" applyAlignment="1">
      <alignment vertical="center"/>
    </xf>
    <xf numFmtId="179" fontId="33" fillId="0" borderId="4" xfId="31" applyNumberFormat="1" applyFont="1" applyFill="1" applyBorder="1" applyAlignment="1">
      <alignment horizontal="right" vertical="center" indent="1"/>
    </xf>
    <xf numFmtId="0" fontId="33" fillId="0" borderId="3" xfId="31" applyFont="1" applyFill="1" applyBorder="1" applyAlignment="1">
      <alignment horizontal="left" vertical="center" indent="1"/>
    </xf>
    <xf numFmtId="178" fontId="33" fillId="0" borderId="3" xfId="31" applyNumberFormat="1" applyFont="1" applyFill="1" applyBorder="1" applyAlignment="1">
      <alignment vertical="center"/>
    </xf>
    <xf numFmtId="179" fontId="33" fillId="0" borderId="3" xfId="31" applyNumberFormat="1" applyFont="1" applyFill="1" applyBorder="1" applyAlignment="1">
      <alignment horizontal="right" vertical="center" indent="1"/>
    </xf>
    <xf numFmtId="0" fontId="33" fillId="0" borderId="5" xfId="31" applyFont="1" applyFill="1" applyBorder="1" applyAlignment="1">
      <alignment horizontal="left" vertical="center" indent="1"/>
    </xf>
    <xf numFmtId="178" fontId="33" fillId="0" borderId="5" xfId="31" applyNumberFormat="1" applyFont="1" applyFill="1" applyBorder="1" applyAlignment="1">
      <alignment vertical="center"/>
    </xf>
    <xf numFmtId="179" fontId="33" fillId="0" borderId="6" xfId="31" applyNumberFormat="1" applyFont="1" applyFill="1" applyBorder="1" applyAlignment="1">
      <alignment horizontal="right" vertical="center" indent="1"/>
    </xf>
    <xf numFmtId="0" fontId="33" fillId="0" borderId="5" xfId="31" applyFont="1" applyFill="1" applyBorder="1" applyAlignment="1">
      <alignment horizontal="left" vertical="center" indent="2"/>
    </xf>
    <xf numFmtId="0" fontId="34" fillId="0" borderId="5" xfId="31" applyFont="1" applyFill="1" applyBorder="1" applyAlignment="1">
      <alignment horizontal="left" vertical="center" indent="1"/>
    </xf>
    <xf numFmtId="178" fontId="34" fillId="0" borderId="3" xfId="31" applyNumberFormat="1" applyFont="1" applyFill="1" applyBorder="1" applyAlignment="1">
      <alignment vertical="center"/>
    </xf>
    <xf numFmtId="0" fontId="33" fillId="0" borderId="6" xfId="31" applyFont="1" applyFill="1" applyBorder="1" applyAlignment="1">
      <alignment horizontal="left" vertical="center" indent="1"/>
    </xf>
    <xf numFmtId="178" fontId="33" fillId="0" borderId="6" xfId="31" applyNumberFormat="1" applyFont="1" applyFill="1" applyBorder="1" applyAlignment="1">
      <alignment vertical="center"/>
    </xf>
    <xf numFmtId="0" fontId="33" fillId="0" borderId="7" xfId="31" applyFont="1" applyFill="1" applyBorder="1" applyAlignment="1">
      <alignment horizontal="left" vertical="center" indent="2"/>
    </xf>
    <xf numFmtId="178" fontId="33" fillId="0" borderId="7" xfId="31" applyNumberFormat="1" applyFont="1" applyFill="1" applyBorder="1" applyAlignment="1">
      <alignment vertical="center"/>
    </xf>
    <xf numFmtId="0" fontId="35" fillId="0" borderId="0" xfId="31" applyFont="1" applyFill="1" applyBorder="1" applyAlignment="1">
      <alignment horizontal="left" vertical="center"/>
    </xf>
    <xf numFmtId="0" fontId="3" fillId="0" borderId="0" xfId="31" applyFont="1" applyAlignment="1">
      <alignment horizontal="right" indent="2"/>
    </xf>
    <xf numFmtId="0" fontId="4" fillId="0" borderId="0" xfId="31"/>
    <xf numFmtId="0" fontId="4" fillId="0" borderId="0" xfId="31" applyAlignment="1">
      <alignment vertical="center"/>
    </xf>
    <xf numFmtId="0" fontId="4" fillId="0" borderId="0" xfId="31" applyAlignment="1">
      <alignment horizontal="center" vertical="center"/>
    </xf>
    <xf numFmtId="178" fontId="4" fillId="0" borderId="0" xfId="31" applyNumberFormat="1" applyAlignment="1">
      <alignment vertical="center"/>
    </xf>
    <xf numFmtId="0" fontId="4" fillId="0" borderId="0" xfId="31" applyBorder="1" applyAlignment="1">
      <alignment vertical="center"/>
    </xf>
    <xf numFmtId="0" fontId="3" fillId="0" borderId="0" xfId="31" applyFont="1"/>
    <xf numFmtId="0" fontId="2" fillId="0" borderId="0" xfId="31" applyFont="1" applyAlignment="1">
      <alignment horizontal="right" indent="2"/>
    </xf>
    <xf numFmtId="0" fontId="36" fillId="0" borderId="0" xfId="31" applyFont="1" applyAlignment="1">
      <alignment horizontal="right" indent="2"/>
    </xf>
    <xf numFmtId="0" fontId="2" fillId="0" borderId="0" xfId="31" applyFont="1" applyAlignment="1"/>
    <xf numFmtId="0" fontId="2" fillId="0" borderId="3" xfId="31" applyFont="1" applyBorder="1" applyAlignment="1">
      <alignment horizontal="center" vertical="center"/>
    </xf>
    <xf numFmtId="0" fontId="2" fillId="0" borderId="3" xfId="31" applyFont="1" applyBorder="1" applyAlignment="1">
      <alignment horizontal="center" vertical="center" wrapText="1"/>
    </xf>
    <xf numFmtId="0" fontId="2" fillId="0" borderId="4" xfId="31" applyFont="1" applyBorder="1" applyAlignment="1">
      <alignment horizontal="center" vertical="center"/>
    </xf>
    <xf numFmtId="179" fontId="2" fillId="0" borderId="3" xfId="31" applyNumberFormat="1" applyFont="1" applyFill="1" applyBorder="1" applyAlignment="1">
      <alignment horizontal="right" vertical="center" indent="1"/>
    </xf>
    <xf numFmtId="179" fontId="2" fillId="0" borderId="8" xfId="31" applyNumberFormat="1" applyFont="1" applyFill="1" applyBorder="1" applyAlignment="1">
      <alignment horizontal="right" vertical="center" indent="1"/>
    </xf>
    <xf numFmtId="178" fontId="33" fillId="15" borderId="3" xfId="31" applyNumberFormat="1" applyFont="1" applyFill="1" applyBorder="1" applyAlignment="1">
      <alignment vertical="center"/>
    </xf>
    <xf numFmtId="179" fontId="2" fillId="15" borderId="3" xfId="31" applyNumberFormat="1" applyFont="1" applyFill="1" applyBorder="1" applyAlignment="1">
      <alignment horizontal="right" vertical="center" indent="1"/>
    </xf>
    <xf numFmtId="179" fontId="2" fillId="0" borderId="6" xfId="31" applyNumberFormat="1" applyFont="1" applyFill="1" applyBorder="1" applyAlignment="1">
      <alignment horizontal="right" vertical="center" indent="1"/>
    </xf>
    <xf numFmtId="179" fontId="2" fillId="0" borderId="4" xfId="31" applyNumberFormat="1" applyFont="1" applyFill="1" applyBorder="1" applyAlignment="1">
      <alignment horizontal="right" vertical="center" indent="1"/>
    </xf>
    <xf numFmtId="179" fontId="2" fillId="0" borderId="7" xfId="31" applyNumberFormat="1" applyFont="1" applyFill="1" applyBorder="1" applyAlignment="1">
      <alignment horizontal="right" vertical="center" indent="1"/>
    </xf>
    <xf numFmtId="0" fontId="2" fillId="0" borderId="0" xfId="31" applyFont="1"/>
  </cellXfs>
  <cellStyles count="90">
    <cellStyle name="0mitP" xfId="1" xr:uid="{00000000-0005-0000-0000-000000000000}"/>
    <cellStyle name="0ohneP" xfId="2" xr:uid="{00000000-0005-0000-0000-000001000000}"/>
    <cellStyle name="10mitP" xfId="3" xr:uid="{00000000-0005-0000-0000-000002000000}"/>
    <cellStyle name="10mitP 2" xfId="4" xr:uid="{00000000-0005-0000-0000-000003000000}"/>
    <cellStyle name="10mitP 2 2" xfId="34" xr:uid="{00000000-0005-0000-0000-000004000000}"/>
    <cellStyle name="1mitP" xfId="5" xr:uid="{00000000-0005-0000-0000-000005000000}"/>
    <cellStyle name="3mitP" xfId="6" xr:uid="{00000000-0005-0000-0000-000006000000}"/>
    <cellStyle name="3mitP 2" xfId="7" xr:uid="{00000000-0005-0000-0000-000007000000}"/>
    <cellStyle name="3mitP 2 2" xfId="35" xr:uid="{00000000-0005-0000-0000-000008000000}"/>
    <cellStyle name="3ohneP" xfId="8" xr:uid="{00000000-0005-0000-0000-000009000000}"/>
    <cellStyle name="3ohneP 2" xfId="9" xr:uid="{00000000-0005-0000-0000-00000A000000}"/>
    <cellStyle name="3ohneP 2 2" xfId="36" xr:uid="{00000000-0005-0000-0000-00000B000000}"/>
    <cellStyle name="4mitP" xfId="10" xr:uid="{00000000-0005-0000-0000-00000C000000}"/>
    <cellStyle name="4mitP 2" xfId="11" xr:uid="{00000000-0005-0000-0000-00000D000000}"/>
    <cellStyle name="4mitP 2 2" xfId="37" xr:uid="{00000000-0005-0000-0000-00000E000000}"/>
    <cellStyle name="6mitP" xfId="12" xr:uid="{00000000-0005-0000-0000-00000F000000}"/>
    <cellStyle name="6mitP 2" xfId="13" xr:uid="{00000000-0005-0000-0000-000010000000}"/>
    <cellStyle name="6mitP 2 2" xfId="38" xr:uid="{00000000-0005-0000-0000-000011000000}"/>
    <cellStyle name="6ohneP" xfId="14" xr:uid="{00000000-0005-0000-0000-000012000000}"/>
    <cellStyle name="6ohneP 2" xfId="15" xr:uid="{00000000-0005-0000-0000-000013000000}"/>
    <cellStyle name="6ohneP 2 2" xfId="39" xr:uid="{00000000-0005-0000-0000-000014000000}"/>
    <cellStyle name="7mitP" xfId="16" xr:uid="{00000000-0005-0000-0000-000015000000}"/>
    <cellStyle name="7mitP 2" xfId="17" xr:uid="{00000000-0005-0000-0000-000016000000}"/>
    <cellStyle name="7mitP 2 2" xfId="40" xr:uid="{00000000-0005-0000-0000-000017000000}"/>
    <cellStyle name="9mitP" xfId="18" xr:uid="{00000000-0005-0000-0000-000018000000}"/>
    <cellStyle name="9mitP 2" xfId="19" xr:uid="{00000000-0005-0000-0000-000019000000}"/>
    <cellStyle name="9mitP 2 2" xfId="41" xr:uid="{00000000-0005-0000-0000-00001A000000}"/>
    <cellStyle name="9ohneP" xfId="20" xr:uid="{00000000-0005-0000-0000-00001B000000}"/>
    <cellStyle name="9ohneP 2" xfId="21" xr:uid="{00000000-0005-0000-0000-00001C000000}"/>
    <cellStyle name="9ohneP 2 2" xfId="42" xr:uid="{00000000-0005-0000-0000-00001D000000}"/>
    <cellStyle name="Akzent1 2" xfId="43" xr:uid="{00000000-0005-0000-0000-00001E000000}"/>
    <cellStyle name="Akzent2 2" xfId="44" xr:uid="{00000000-0005-0000-0000-00001F000000}"/>
    <cellStyle name="Akzent3 2" xfId="45" xr:uid="{00000000-0005-0000-0000-000020000000}"/>
    <cellStyle name="Akzent4 2" xfId="46" xr:uid="{00000000-0005-0000-0000-000021000000}"/>
    <cellStyle name="Akzent5 2" xfId="47" xr:uid="{00000000-0005-0000-0000-000022000000}"/>
    <cellStyle name="Akzent6 2" xfId="48" xr:uid="{00000000-0005-0000-0000-000023000000}"/>
    <cellStyle name="Ausgabe 2" xfId="49" xr:uid="{00000000-0005-0000-0000-000024000000}"/>
    <cellStyle name="Berechnung 2" xfId="50" xr:uid="{00000000-0005-0000-0000-000025000000}"/>
    <cellStyle name="Deźimal [0]" xfId="22" xr:uid="{00000000-0005-0000-0000-000026000000}"/>
    <cellStyle name="Deźimal [0] 2" xfId="23" xr:uid="{00000000-0005-0000-0000-000027000000}"/>
    <cellStyle name="Dezimal 2" xfId="51" xr:uid="{00000000-0005-0000-0000-000028000000}"/>
    <cellStyle name="Eingabe 2" xfId="52" xr:uid="{00000000-0005-0000-0000-000029000000}"/>
    <cellStyle name="Ergebnis 2" xfId="53" xr:uid="{00000000-0005-0000-0000-00002A000000}"/>
    <cellStyle name="Erklärender Text 2" xfId="54" xr:uid="{00000000-0005-0000-0000-00002B000000}"/>
    <cellStyle name="Euro" xfId="24" xr:uid="{00000000-0005-0000-0000-00002C000000}"/>
    <cellStyle name="Euro 2" xfId="25" xr:uid="{00000000-0005-0000-0000-00002D000000}"/>
    <cellStyle name="Euro 2 2" xfId="55" xr:uid="{00000000-0005-0000-0000-00002E000000}"/>
    <cellStyle name="Gut 2" xfId="56" xr:uid="{00000000-0005-0000-0000-00002F000000}"/>
    <cellStyle name="Hyperlink 2" xfId="57" xr:uid="{00000000-0005-0000-0000-000030000000}"/>
    <cellStyle name="Hyperlink 3" xfId="58" xr:uid="{00000000-0005-0000-0000-000031000000}"/>
    <cellStyle name="Hyperlink 4" xfId="59" xr:uid="{00000000-0005-0000-0000-000032000000}"/>
    <cellStyle name="Hyperlink 5" xfId="60" xr:uid="{00000000-0005-0000-0000-000033000000}"/>
    <cellStyle name="Hyperlũnk" xfId="26" xr:uid="{00000000-0005-0000-0000-000034000000}"/>
    <cellStyle name="Komma 2" xfId="61" xr:uid="{00000000-0005-0000-0000-000035000000}"/>
    <cellStyle name="Neutral 2" xfId="62" xr:uid="{00000000-0005-0000-0000-000036000000}"/>
    <cellStyle name="nf2" xfId="27" xr:uid="{00000000-0005-0000-0000-000037000000}"/>
    <cellStyle name="Normal_040831_KapaBedarf-AA_Hochfahrlogik_A2LL_KT" xfId="28" xr:uid="{00000000-0005-0000-0000-000038000000}"/>
    <cellStyle name="Notiz 2" xfId="64" xr:uid="{00000000-0005-0000-0000-000039000000}"/>
    <cellStyle name="Notiz 3" xfId="63" xr:uid="{00000000-0005-0000-0000-00003A000000}"/>
    <cellStyle name="Prozent 2" xfId="29" xr:uid="{00000000-0005-0000-0000-00003B000000}"/>
    <cellStyle name="Prozent 2 2" xfId="65" xr:uid="{00000000-0005-0000-0000-00003C000000}"/>
    <cellStyle name="Schlecht 2" xfId="66" xr:uid="{00000000-0005-0000-0000-00003D000000}"/>
    <cellStyle name="Standard" xfId="0" builtinId="0"/>
    <cellStyle name="Standard 2" xfId="31" xr:uid="{00000000-0005-0000-0000-00003F000000}"/>
    <cellStyle name="Standard 2 2" xfId="68" xr:uid="{00000000-0005-0000-0000-000040000000}"/>
    <cellStyle name="Standard 2 2 2" xfId="69" xr:uid="{00000000-0005-0000-0000-000041000000}"/>
    <cellStyle name="Standard 2 3" xfId="70" xr:uid="{00000000-0005-0000-0000-000042000000}"/>
    <cellStyle name="Standard 2 4" xfId="67" xr:uid="{00000000-0005-0000-0000-000043000000}"/>
    <cellStyle name="Standard 3" xfId="32" xr:uid="{00000000-0005-0000-0000-000044000000}"/>
    <cellStyle name="Standard 3 2" xfId="72" xr:uid="{00000000-0005-0000-0000-000045000000}"/>
    <cellStyle name="Standard 3 2 2" xfId="73" xr:uid="{00000000-0005-0000-0000-000046000000}"/>
    <cellStyle name="Standard 3 2 2 2" xfId="74" xr:uid="{00000000-0005-0000-0000-000047000000}"/>
    <cellStyle name="Standard 3 2 3" xfId="75" xr:uid="{00000000-0005-0000-0000-000048000000}"/>
    <cellStyle name="Standard 3 2 3 2" xfId="76" xr:uid="{00000000-0005-0000-0000-000049000000}"/>
    <cellStyle name="Standard 3 3" xfId="71" xr:uid="{00000000-0005-0000-0000-00004A000000}"/>
    <cellStyle name="Standard 4" xfId="77" xr:uid="{00000000-0005-0000-0000-00004B000000}"/>
    <cellStyle name="Standard 4 2" xfId="78" xr:uid="{00000000-0005-0000-0000-00004C000000}"/>
    <cellStyle name="Standard 5" xfId="79" xr:uid="{00000000-0005-0000-0000-00004D000000}"/>
    <cellStyle name="Standard 6" xfId="80" xr:uid="{00000000-0005-0000-0000-00004E000000}"/>
    <cellStyle name="Standard 7" xfId="33" xr:uid="{00000000-0005-0000-0000-00004F000000}"/>
    <cellStyle name="Standard 8 2" xfId="89" xr:uid="{00000000-0005-0000-0000-000050000000}"/>
    <cellStyle name="Tsd" xfId="30" xr:uid="{00000000-0005-0000-0000-000051000000}"/>
    <cellStyle name="Überschrift 1 2" xfId="82" xr:uid="{00000000-0005-0000-0000-000052000000}"/>
    <cellStyle name="Überschrift 2 2" xfId="83" xr:uid="{00000000-0005-0000-0000-000053000000}"/>
    <cellStyle name="Überschrift 3 2" xfId="84" xr:uid="{00000000-0005-0000-0000-000054000000}"/>
    <cellStyle name="Überschrift 4 2" xfId="85" xr:uid="{00000000-0005-0000-0000-000055000000}"/>
    <cellStyle name="Überschrift 5" xfId="81" xr:uid="{00000000-0005-0000-0000-000056000000}"/>
    <cellStyle name="Verknüpfte Zelle 2" xfId="86" xr:uid="{00000000-0005-0000-0000-000057000000}"/>
    <cellStyle name="Warnender Text 2" xfId="87" xr:uid="{00000000-0005-0000-0000-000058000000}"/>
    <cellStyle name="Zelle überprüfen 2" xfId="88" xr:uid="{00000000-0005-0000-0000-00005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F20" sqref="F20"/>
    </sheetView>
  </sheetViews>
  <sheetFormatPr baseColWidth="10" defaultColWidth="11.42578125" defaultRowHeight="14.25" x14ac:dyDescent="0.2"/>
  <cols>
    <col min="1" max="1" width="28.140625" style="26" customWidth="1"/>
    <col min="2" max="2" width="18.85546875" style="26" customWidth="1"/>
    <col min="3" max="3" width="19.85546875" style="20" customWidth="1"/>
    <col min="4" max="16384" width="11.42578125" style="21"/>
  </cols>
  <sheetData>
    <row r="1" spans="1:13" ht="17.25" x14ac:dyDescent="0.3">
      <c r="A1" s="1" t="s">
        <v>18</v>
      </c>
      <c r="B1" s="1"/>
      <c r="C1" s="27"/>
    </row>
    <row r="2" spans="1:13" ht="17.25" x14ac:dyDescent="0.3">
      <c r="A2" s="2" t="s">
        <v>43</v>
      </c>
      <c r="B2" s="1"/>
      <c r="C2" s="28"/>
    </row>
    <row r="3" spans="1:13" ht="16.5" x14ac:dyDescent="0.3">
      <c r="A3" s="29"/>
      <c r="B3" s="29"/>
      <c r="C3" s="27"/>
      <c r="K3" s="22"/>
      <c r="L3" s="22"/>
    </row>
    <row r="4" spans="1:13" s="23" customFormat="1" ht="28.5" x14ac:dyDescent="0.2">
      <c r="A4" s="30" t="s">
        <v>19</v>
      </c>
      <c r="B4" s="31" t="s">
        <v>42</v>
      </c>
      <c r="C4" s="30" t="s">
        <v>41</v>
      </c>
      <c r="K4" s="22"/>
      <c r="L4" s="22"/>
    </row>
    <row r="5" spans="1:13" s="23" customFormat="1" ht="16.5" x14ac:dyDescent="0.2">
      <c r="A5" s="32"/>
      <c r="B5" s="32"/>
      <c r="C5" s="32"/>
      <c r="K5" s="22"/>
      <c r="L5" s="22"/>
    </row>
    <row r="6" spans="1:13" s="22" customFormat="1" ht="16.5" x14ac:dyDescent="0.2">
      <c r="A6" s="3" t="s">
        <v>20</v>
      </c>
      <c r="B6" s="4">
        <v>32624</v>
      </c>
      <c r="C6" s="5">
        <v>12.131744558056285</v>
      </c>
      <c r="M6" s="24"/>
    </row>
    <row r="7" spans="1:13" s="22" customFormat="1" ht="16.5" x14ac:dyDescent="0.2">
      <c r="A7" s="3" t="s">
        <v>21</v>
      </c>
      <c r="B7" s="4">
        <v>37583</v>
      </c>
      <c r="C7" s="5">
        <v>13.236487949993222</v>
      </c>
      <c r="M7" s="24"/>
    </row>
    <row r="8" spans="1:13" s="22" customFormat="1" ht="16.5" x14ac:dyDescent="0.2">
      <c r="A8" s="3" t="s">
        <v>22</v>
      </c>
      <c r="B8" s="4">
        <v>10258</v>
      </c>
      <c r="C8" s="5">
        <v>11.176463111025562</v>
      </c>
      <c r="M8" s="24"/>
    </row>
    <row r="9" spans="1:13" s="22" customFormat="1" ht="16.5" x14ac:dyDescent="0.2">
      <c r="A9" s="3" t="s">
        <v>23</v>
      </c>
      <c r="B9" s="4">
        <v>87579</v>
      </c>
      <c r="C9" s="5">
        <v>17.926312557568313</v>
      </c>
      <c r="M9" s="24"/>
    </row>
    <row r="10" spans="1:13" s="22" customFormat="1" ht="16.5" x14ac:dyDescent="0.2">
      <c r="A10" s="3" t="s">
        <v>24</v>
      </c>
      <c r="B10" s="4">
        <v>49207</v>
      </c>
      <c r="C10" s="5">
        <v>22.649994591472016</v>
      </c>
      <c r="M10" s="24"/>
    </row>
    <row r="11" spans="1:13" s="22" customFormat="1" ht="16.5" x14ac:dyDescent="0.2">
      <c r="A11" s="3" t="s">
        <v>25</v>
      </c>
      <c r="B11" s="4">
        <v>25616</v>
      </c>
      <c r="C11" s="5">
        <v>16.815313383456012</v>
      </c>
      <c r="M11" s="24"/>
    </row>
    <row r="12" spans="1:13" s="22" customFormat="1" ht="16.5" x14ac:dyDescent="0.2">
      <c r="A12" s="3" t="s">
        <v>26</v>
      </c>
      <c r="B12" s="4">
        <v>16302</v>
      </c>
      <c r="C12" s="5">
        <v>11.355267129489889</v>
      </c>
      <c r="M12" s="24"/>
    </row>
    <row r="13" spans="1:13" s="22" customFormat="1" ht="16.5" x14ac:dyDescent="0.2">
      <c r="A13" s="3" t="s">
        <v>27</v>
      </c>
      <c r="B13" s="4">
        <v>21913</v>
      </c>
      <c r="C13" s="5">
        <v>17.696296884526809</v>
      </c>
      <c r="M13" s="24"/>
    </row>
    <row r="14" spans="1:13" s="22" customFormat="1" ht="16.5" x14ac:dyDescent="0.2">
      <c r="A14" s="3" t="s">
        <v>28</v>
      </c>
      <c r="B14" s="4">
        <v>18171</v>
      </c>
      <c r="C14" s="5">
        <v>7.1309252687194471</v>
      </c>
      <c r="M14" s="24"/>
    </row>
    <row r="15" spans="1:13" s="22" customFormat="1" ht="16.5" x14ac:dyDescent="0.2">
      <c r="A15" s="3"/>
      <c r="B15" s="4"/>
      <c r="C15" s="5"/>
      <c r="M15" s="24"/>
    </row>
    <row r="16" spans="1:13" s="22" customFormat="1" ht="16.5" x14ac:dyDescent="0.2">
      <c r="A16" s="6" t="s">
        <v>29</v>
      </c>
      <c r="B16" s="7">
        <f>SUM(B6:B14)</f>
        <v>299253</v>
      </c>
      <c r="C16" s="8">
        <v>14.778076747449933</v>
      </c>
      <c r="M16" s="24"/>
    </row>
    <row r="17" spans="1:13" s="22" customFormat="1" ht="16.5" x14ac:dyDescent="0.2">
      <c r="A17" s="9"/>
      <c r="B17" s="10"/>
      <c r="C17" s="11"/>
      <c r="M17" s="24"/>
    </row>
    <row r="18" spans="1:13" s="22" customFormat="1" ht="16.5" x14ac:dyDescent="0.2">
      <c r="A18" s="12" t="s">
        <v>0</v>
      </c>
      <c r="B18" s="10">
        <v>15882</v>
      </c>
      <c r="C18" s="5">
        <v>5.1461538586163194</v>
      </c>
      <c r="M18" s="24"/>
    </row>
    <row r="19" spans="1:13" s="22" customFormat="1" ht="16.5" x14ac:dyDescent="0.2">
      <c r="A19" s="3" t="s">
        <v>1</v>
      </c>
      <c r="B19" s="4">
        <v>9496</v>
      </c>
      <c r="C19" s="5">
        <v>5.3058282534237007</v>
      </c>
      <c r="M19" s="24"/>
    </row>
    <row r="20" spans="1:13" s="22" customFormat="1" ht="16.5" x14ac:dyDescent="0.2">
      <c r="A20" s="3" t="s">
        <v>11</v>
      </c>
      <c r="B20" s="4">
        <v>25983</v>
      </c>
      <c r="C20" s="5">
        <v>10.776759230008302</v>
      </c>
      <c r="M20" s="24"/>
    </row>
    <row r="21" spans="1:13" s="22" customFormat="1" ht="13.9" customHeight="1" x14ac:dyDescent="0.2">
      <c r="A21" s="3" t="s">
        <v>5</v>
      </c>
      <c r="B21" s="4">
        <v>18063</v>
      </c>
      <c r="C21" s="5">
        <v>6.1676039457914635</v>
      </c>
      <c r="M21" s="24"/>
    </row>
    <row r="22" spans="1:13" s="22" customFormat="1" ht="16.5" x14ac:dyDescent="0.2">
      <c r="A22" s="3" t="s">
        <v>6</v>
      </c>
      <c r="B22" s="4">
        <v>15422</v>
      </c>
      <c r="C22" s="5">
        <v>7.7273304249647579</v>
      </c>
      <c r="M22" s="24"/>
    </row>
    <row r="23" spans="1:13" s="22" customFormat="1" ht="16.5" x14ac:dyDescent="0.2">
      <c r="A23" s="3" t="s">
        <v>12</v>
      </c>
      <c r="B23" s="4">
        <v>11735</v>
      </c>
      <c r="C23" s="5">
        <v>5.7729818545857938</v>
      </c>
      <c r="M23" s="24"/>
    </row>
    <row r="24" spans="1:13" s="22" customFormat="1" ht="16.5" x14ac:dyDescent="0.2">
      <c r="A24" s="3" t="s">
        <v>7</v>
      </c>
      <c r="B24" s="4">
        <v>6284</v>
      </c>
      <c r="C24" s="5">
        <v>5.8607102054139757</v>
      </c>
      <c r="M24" s="24"/>
    </row>
    <row r="25" spans="1:13" s="22" customFormat="1" ht="16.5" x14ac:dyDescent="0.2">
      <c r="A25" s="3" t="s">
        <v>8</v>
      </c>
      <c r="B25" s="4">
        <v>22585</v>
      </c>
      <c r="C25" s="5">
        <v>8.3558606332966647</v>
      </c>
      <c r="M25" s="24"/>
    </row>
    <row r="26" spans="1:13" s="22" customFormat="1" ht="16.5" x14ac:dyDescent="0.2">
      <c r="A26" s="3" t="s">
        <v>13</v>
      </c>
      <c r="B26" s="4">
        <v>31939</v>
      </c>
      <c r="C26" s="5">
        <v>9.9927049509865515</v>
      </c>
      <c r="M26" s="24"/>
    </row>
    <row r="27" spans="1:13" s="22" customFormat="1" ht="16.5" x14ac:dyDescent="0.2">
      <c r="A27" s="3" t="s">
        <v>9</v>
      </c>
      <c r="B27" s="4">
        <v>22278</v>
      </c>
      <c r="C27" s="5">
        <v>8.8401020062642868</v>
      </c>
      <c r="M27" s="24"/>
    </row>
    <row r="28" spans="1:13" s="22" customFormat="1" ht="13.9" customHeight="1" x14ac:dyDescent="0.2">
      <c r="A28" s="3" t="s">
        <v>14</v>
      </c>
      <c r="B28" s="4">
        <v>5244</v>
      </c>
      <c r="C28" s="5">
        <v>4.9664264269952367</v>
      </c>
      <c r="M28" s="24"/>
    </row>
    <row r="29" spans="1:13" s="22" customFormat="1" ht="16.5" x14ac:dyDescent="0.2">
      <c r="A29" s="3" t="s">
        <v>10</v>
      </c>
      <c r="B29" s="4">
        <v>17868</v>
      </c>
      <c r="C29" s="5">
        <v>6.9750465510578241</v>
      </c>
      <c r="M29" s="24"/>
    </row>
    <row r="30" spans="1:13" s="22" customFormat="1" ht="16.5" x14ac:dyDescent="0.2">
      <c r="A30" s="3" t="s">
        <v>2</v>
      </c>
      <c r="B30" s="4">
        <v>62906</v>
      </c>
      <c r="C30" s="5">
        <v>13.021904660044784</v>
      </c>
      <c r="M30" s="24"/>
    </row>
    <row r="31" spans="1:13" s="22" customFormat="1" ht="16.5" x14ac:dyDescent="0.2">
      <c r="A31" s="3" t="s">
        <v>15</v>
      </c>
      <c r="B31" s="4">
        <v>17963</v>
      </c>
      <c r="C31" s="5">
        <v>8.3069481226164683</v>
      </c>
      <c r="M31" s="24"/>
    </row>
    <row r="32" spans="1:13" s="22" customFormat="1" ht="16.5" x14ac:dyDescent="0.2">
      <c r="A32" s="3" t="s">
        <v>16</v>
      </c>
      <c r="B32" s="4">
        <v>16487</v>
      </c>
      <c r="C32" s="5">
        <v>6.9819983554663096</v>
      </c>
      <c r="M32" s="24"/>
    </row>
    <row r="33" spans="1:13" s="22" customFormat="1" ht="16.5" x14ac:dyDescent="0.2">
      <c r="A33" s="3" t="s">
        <v>3</v>
      </c>
      <c r="B33" s="4">
        <v>22650</v>
      </c>
      <c r="C33" s="5">
        <v>6.2507387968500696</v>
      </c>
      <c r="M33" s="24"/>
    </row>
    <row r="34" spans="1:13" s="22" customFormat="1" ht="16.5" x14ac:dyDescent="0.2">
      <c r="A34" s="3" t="s">
        <v>17</v>
      </c>
      <c r="B34" s="4">
        <v>30466</v>
      </c>
      <c r="C34" s="5">
        <v>9.9939094864395859</v>
      </c>
      <c r="M34" s="24"/>
    </row>
    <row r="35" spans="1:13" s="22" customFormat="1" ht="16.5" x14ac:dyDescent="0.2">
      <c r="A35" s="3" t="s">
        <v>4</v>
      </c>
      <c r="B35" s="4">
        <v>14918</v>
      </c>
      <c r="C35" s="5">
        <v>6.6815114840811347</v>
      </c>
      <c r="K35" s="25"/>
      <c r="L35" s="25"/>
      <c r="M35" s="24"/>
    </row>
    <row r="36" spans="1:13" s="25" customFormat="1" ht="16.5" x14ac:dyDescent="0.2">
      <c r="A36" s="12"/>
      <c r="B36" s="10"/>
      <c r="C36" s="5"/>
      <c r="J36" s="22"/>
      <c r="M36" s="24"/>
    </row>
    <row r="37" spans="1:13" s="22" customFormat="1" ht="16.5" x14ac:dyDescent="0.2">
      <c r="A37" s="6" t="s">
        <v>30</v>
      </c>
      <c r="B37" s="7">
        <f>SUM(B18:B35)</f>
        <v>368169</v>
      </c>
      <c r="C37" s="33">
        <v>8.0716683605248303</v>
      </c>
      <c r="M37" s="24"/>
    </row>
    <row r="38" spans="1:13" s="22" customFormat="1" ht="16.5" x14ac:dyDescent="0.2">
      <c r="A38" s="6" t="s">
        <v>31</v>
      </c>
      <c r="B38" s="7">
        <f>B16+B37</f>
        <v>667422</v>
      </c>
      <c r="C38" s="33">
        <v>10.133597426428445</v>
      </c>
      <c r="M38" s="24"/>
    </row>
    <row r="39" spans="1:13" s="22" customFormat="1" ht="16.5" x14ac:dyDescent="0.2">
      <c r="A39" s="13" t="s">
        <v>32</v>
      </c>
      <c r="B39" s="14"/>
      <c r="C39" s="34"/>
      <c r="M39" s="24"/>
    </row>
    <row r="40" spans="1:13" s="22" customFormat="1" ht="16.5" x14ac:dyDescent="0.2">
      <c r="A40" s="6" t="s">
        <v>33</v>
      </c>
      <c r="B40" s="35">
        <v>832907</v>
      </c>
      <c r="C40" s="36">
        <v>10.729487365229851</v>
      </c>
      <c r="M40" s="24"/>
    </row>
    <row r="41" spans="1:13" s="22" customFormat="1" ht="16.5" x14ac:dyDescent="0.2">
      <c r="A41" s="6" t="s">
        <v>34</v>
      </c>
      <c r="B41" s="7">
        <v>1500269</v>
      </c>
      <c r="C41" s="33">
        <v>10.455554403585859</v>
      </c>
      <c r="L41" s="24"/>
    </row>
    <row r="42" spans="1:13" s="22" customFormat="1" ht="16.5" x14ac:dyDescent="0.2">
      <c r="A42" s="15" t="s">
        <v>40</v>
      </c>
      <c r="B42" s="16"/>
      <c r="C42" s="37"/>
      <c r="L42" s="24"/>
    </row>
    <row r="43" spans="1:13" s="22" customFormat="1" ht="16.5" x14ac:dyDescent="0.2">
      <c r="A43" s="3" t="s">
        <v>36</v>
      </c>
      <c r="B43" s="4">
        <f>B14+B18+B19+B33+B35</f>
        <v>81117</v>
      </c>
      <c r="C43" s="38">
        <v>6.108016955795434</v>
      </c>
      <c r="L43" s="24"/>
    </row>
    <row r="44" spans="1:13" s="22" customFormat="1" ht="16.5" x14ac:dyDescent="0.2">
      <c r="A44" s="3" t="s">
        <v>37</v>
      </c>
      <c r="B44" s="4">
        <f>B6+B21+B22+B24+B25+B27+B29</f>
        <v>135124</v>
      </c>
      <c r="C44" s="38">
        <v>8.2039836593043276</v>
      </c>
      <c r="L44" s="24"/>
    </row>
    <row r="45" spans="1:13" s="22" customFormat="1" ht="16.5" x14ac:dyDescent="0.2">
      <c r="A45" s="3" t="s">
        <v>38</v>
      </c>
      <c r="B45" s="4">
        <f>B23+B26+B28+B31+B32</f>
        <v>83368</v>
      </c>
      <c r="C45" s="38">
        <v>7.7130947349333017</v>
      </c>
      <c r="L45" s="24"/>
    </row>
    <row r="46" spans="1:13" s="22" customFormat="1" ht="16.5" x14ac:dyDescent="0.2">
      <c r="A46" s="17" t="s">
        <v>39</v>
      </c>
      <c r="B46" s="18">
        <f>B7+B8+B9+B10+B11+B12+B13+B20+B30+B34</f>
        <v>367813</v>
      </c>
      <c r="C46" s="39">
        <v>14.53650329618778</v>
      </c>
      <c r="L46" s="24"/>
    </row>
    <row r="47" spans="1:13" ht="16.5" x14ac:dyDescent="0.3">
      <c r="A47" s="40"/>
      <c r="B47" s="40"/>
      <c r="C47" s="27"/>
    </row>
    <row r="48" spans="1:13" ht="16.5" x14ac:dyDescent="0.3">
      <c r="A48" s="19" t="s">
        <v>35</v>
      </c>
      <c r="B48" s="40"/>
      <c r="C48" s="2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SGB_II-Quote_WL_nach_Mitgl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Storm - LWL</dc:creator>
  <cp:lastModifiedBy>Storm, Rainer</cp:lastModifiedBy>
  <cp:lastPrinted>2024-05-06T11:43:32Z</cp:lastPrinted>
  <dcterms:created xsi:type="dcterms:W3CDTF">2012-06-21T08:01:10Z</dcterms:created>
  <dcterms:modified xsi:type="dcterms:W3CDTF">2026-05-04T11:40:02Z</dcterms:modified>
</cp:coreProperties>
</file>